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" yWindow="-12" windowWidth="21612" windowHeight="4800" tabRatio="602" activeTab="2"/>
  </bookViews>
  <sheets>
    <sheet name="Dobra Kultury" sheetId="1" r:id="rId1"/>
    <sheet name="GR I_ŚT i W" sheetId="2" r:id="rId2"/>
    <sheet name="GR II_ŚT i W" sheetId="3" r:id="rId3"/>
    <sheet name="GR IV_ŚT i W" sheetId="4" r:id="rId4"/>
    <sheet name="GR V_W" sheetId="9" r:id="rId5"/>
    <sheet name="GR VI_ŚT" sheetId="6" r:id="rId6"/>
    <sheet name="GR VII_ŚT i W" sheetId="7" r:id="rId7"/>
    <sheet name="GR_VIII_ŚT" sheetId="8" r:id="rId8"/>
    <sheet name="Elektronika" sheetId="11" r:id="rId9"/>
  </sheets>
  <definedNames>
    <definedName name="_xlnm.Print_Area" localSheetId="1">'GR I_ŚT i W'!$A$1:$AO$80</definedName>
    <definedName name="_xlnm.Print_Area" localSheetId="2">'GR II_ŚT i W'!$A$1:$AL$455</definedName>
    <definedName name="_xlnm.Print_Area" localSheetId="3">'GR IV_ŚT i W'!$A$1:$AD$302</definedName>
    <definedName name="_xlnm.Print_Area" localSheetId="4">'GR V_W'!$A$1:$AD$10</definedName>
    <definedName name="_xlnm.Print_Area" localSheetId="5">'GR VI_ŚT'!$A$1:$AD$111</definedName>
    <definedName name="_xlnm.Print_Area" localSheetId="6">'GR VII_ŚT i W'!$A$1:$AC$23</definedName>
    <definedName name="_xlnm.Print_Area" localSheetId="7">GR_VIII_ŚT!$A$1:$AD$74</definedName>
    <definedName name="_xlnm.Print_Titles" localSheetId="8">Elektronika!$1:$4</definedName>
    <definedName name="_xlnm.Print_Titles" localSheetId="2">'GR II_ŚT i W'!$1:$4</definedName>
    <definedName name="_xlnm.Print_Titles" localSheetId="3">'GR IV_ŚT i W'!$1:$4</definedName>
    <definedName name="_xlnm.Print_Titles" localSheetId="5">'GR VI_ŚT'!$1:$4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" i="3"/>
  <c r="AO86" i="2" l="1"/>
  <c r="AE111" i="6" l="1"/>
  <c r="AE29" i="4"/>
  <c r="AG447" i="3"/>
  <c r="AH447"/>
  <c r="AJ447"/>
  <c r="AK447"/>
  <c r="AL447"/>
  <c r="AF447"/>
  <c r="AQ72" i="2"/>
  <c r="AR72"/>
  <c r="AP72"/>
  <c r="AD74" i="8"/>
  <c r="AC74"/>
  <c r="AC23" i="7"/>
  <c r="AD111" i="6"/>
  <c r="AC111"/>
  <c r="AD10" i="9"/>
  <c r="AC302" i="4"/>
  <c r="AD302"/>
  <c r="AC44"/>
  <c r="AD44"/>
  <c r="AD455" i="3"/>
  <c r="AO77" i="2"/>
  <c r="AJ448" i="3" l="1"/>
  <c r="N14" i="1"/>
  <c r="AD7" i="4" l="1"/>
  <c r="AD8"/>
  <c r="AD9"/>
  <c r="AD10"/>
  <c r="AD11"/>
  <c r="AD12"/>
  <c r="AD13"/>
  <c r="AD15"/>
  <c r="AD16"/>
  <c r="AD19"/>
  <c r="AD23"/>
  <c r="AD25"/>
  <c r="AD26"/>
  <c r="AD29"/>
  <c r="AD30"/>
  <c r="AD31"/>
  <c r="AD32"/>
  <c r="AD33"/>
  <c r="AD36"/>
  <c r="AD37"/>
  <c r="AD38"/>
  <c r="AD41"/>
  <c r="AD42"/>
  <c r="AD6"/>
  <c r="N13" i="1"/>
  <c r="G7" i="11" l="1"/>
  <c r="G6"/>
  <c r="AD31" i="8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30"/>
  <c r="AD21"/>
  <c r="AD22"/>
  <c r="AD23"/>
  <c r="AD24"/>
  <c r="AD25"/>
  <c r="AD26"/>
  <c r="AD27"/>
  <c r="AD28"/>
  <c r="AD20"/>
  <c r="AD7"/>
  <c r="AD8"/>
  <c r="AD9"/>
  <c r="AD10"/>
  <c r="AD11"/>
  <c r="AD12"/>
  <c r="AD13"/>
  <c r="AD14"/>
  <c r="AD15"/>
  <c r="AD16"/>
  <c r="AD17"/>
  <c r="AD18"/>
  <c r="AD6"/>
  <c r="AC29"/>
  <c r="AC19"/>
  <c r="AC39" i="4"/>
  <c r="AC40"/>
  <c r="AC43"/>
  <c r="AC22"/>
  <c r="AC18"/>
  <c r="G5" i="11" l="1"/>
  <c r="O9" i="1"/>
  <c r="O11"/>
  <c r="O8"/>
  <c r="O13" l="1"/>
  <c r="U10" i="9" l="1"/>
  <c r="T10"/>
  <c r="P10"/>
  <c r="N10"/>
  <c r="P302" i="4"/>
  <c r="N302"/>
  <c r="U74" i="8" l="1"/>
  <c r="T74"/>
  <c r="P74"/>
  <c r="N74"/>
  <c r="P23" i="7"/>
  <c r="N23"/>
  <c r="P12"/>
  <c r="N12"/>
  <c r="AD7" i="6" l="1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C106"/>
  <c r="AD107"/>
  <c r="AD108"/>
  <c r="AD109"/>
  <c r="AD110"/>
  <c r="AD6"/>
  <c r="AE447" i="3"/>
  <c r="AD447"/>
  <c r="P447"/>
  <c r="N447"/>
  <c r="P111" i="6"/>
  <c r="N111"/>
  <c r="P44" i="4" l="1"/>
  <c r="N44"/>
</calcChain>
</file>

<file path=xl/sharedStrings.xml><?xml version="1.0" encoding="utf-8"?>
<sst xmlns="http://schemas.openxmlformats.org/spreadsheetml/2006/main" count="7905" uniqueCount="2735">
  <si>
    <t>16/2006</t>
  </si>
  <si>
    <t>Numer inwentarzowy</t>
  </si>
  <si>
    <t>Nazwa</t>
  </si>
  <si>
    <t>Brama Opatowska</t>
  </si>
  <si>
    <t>Wartość księgowa brutto</t>
  </si>
  <si>
    <t>NK.011_1.10.105.114</t>
  </si>
  <si>
    <t xml:space="preserve">Ratusz Rynek 1 </t>
  </si>
  <si>
    <t>NK.011_1.10.109.126</t>
  </si>
  <si>
    <t>Kamienica Oleśnickich</t>
  </si>
  <si>
    <t>NK.011_1.10.105.113</t>
  </si>
  <si>
    <t>NK.011_1.10.105.112</t>
  </si>
  <si>
    <t>149/2001</t>
  </si>
  <si>
    <t xml:space="preserve">Pomnik Jana Pawła II </t>
  </si>
  <si>
    <t>Lp.</t>
  </si>
  <si>
    <t>RAZEM</t>
  </si>
  <si>
    <t>Wartość odtworzeniowa nowa</t>
  </si>
  <si>
    <t>Uwagi</t>
  </si>
  <si>
    <t>Powierzchnia</t>
  </si>
  <si>
    <t/>
  </si>
  <si>
    <t>Grupa KŚT</t>
  </si>
  <si>
    <t>Wartość początkowa</t>
  </si>
  <si>
    <t>Wartość początkowa po aktualizacji</t>
  </si>
  <si>
    <t>Aktualny stan umorzeń</t>
  </si>
  <si>
    <t>Wartość NETTO</t>
  </si>
  <si>
    <t>Przeznaczenie</t>
  </si>
  <si>
    <t>Rodzaj</t>
  </si>
  <si>
    <t>Lokalizacja</t>
  </si>
  <si>
    <t>Użytkownik</t>
  </si>
  <si>
    <t>Zakres ubezpieczenia</t>
  </si>
  <si>
    <t>1</t>
  </si>
  <si>
    <t>107</t>
  </si>
  <si>
    <t>NK.011-1.10.107.124</t>
  </si>
  <si>
    <t>Świetlica terapeutyczna Słowackiego 15</t>
  </si>
  <si>
    <t>BUP</t>
  </si>
  <si>
    <t>0</t>
  </si>
  <si>
    <t>ul. Słowackiego 15</t>
  </si>
  <si>
    <t>ARR</t>
  </si>
  <si>
    <t>2</t>
  </si>
  <si>
    <t>110</t>
  </si>
  <si>
    <t>BM</t>
  </si>
  <si>
    <t>3</t>
  </si>
  <si>
    <t>ul. Słowackiego 5</t>
  </si>
  <si>
    <t>4</t>
  </si>
  <si>
    <t>5</t>
  </si>
  <si>
    <t>NK.011-1.11.110.022.1</t>
  </si>
  <si>
    <t>Budynek mieszkalny Mariacka 8</t>
  </si>
  <si>
    <t>ul. Mariacka 8</t>
  </si>
  <si>
    <t>6</t>
  </si>
  <si>
    <t>7</t>
  </si>
  <si>
    <t>8</t>
  </si>
  <si>
    <t>102</t>
  </si>
  <si>
    <t>NK.011-1.10.102.111</t>
  </si>
  <si>
    <t>Garaże murowane Słowackiego 5</t>
  </si>
  <si>
    <t>G</t>
  </si>
  <si>
    <t>9</t>
  </si>
  <si>
    <t>103</t>
  </si>
  <si>
    <t>10</t>
  </si>
  <si>
    <t>11</t>
  </si>
  <si>
    <t>12</t>
  </si>
  <si>
    <t>NK.011-1.10.110.144</t>
  </si>
  <si>
    <t>Hala targowa ul. 11 Listopada - pawilon PKS</t>
  </si>
  <si>
    <t>ul. 11 Listopada</t>
  </si>
  <si>
    <t>13</t>
  </si>
  <si>
    <t>14</t>
  </si>
  <si>
    <t>105</t>
  </si>
  <si>
    <t>NK.011-1.10.105.115</t>
  </si>
  <si>
    <t>Budynek użytkowy Żydowska 6</t>
  </si>
  <si>
    <t>ul. Żydowska 6</t>
  </si>
  <si>
    <t>15</t>
  </si>
  <si>
    <t>16</t>
  </si>
  <si>
    <t>106</t>
  </si>
  <si>
    <t>ul. Armii Krajowej</t>
  </si>
  <si>
    <t>17</t>
  </si>
  <si>
    <t>1/B/2004</t>
  </si>
  <si>
    <t>Basen kryty - Budynek - użyczenie MOSiR</t>
  </si>
  <si>
    <t>ul. Zielna</t>
  </si>
  <si>
    <t>MOSiR</t>
  </si>
  <si>
    <t>18</t>
  </si>
  <si>
    <t>19</t>
  </si>
  <si>
    <t>NK.011-1.10.107.123</t>
  </si>
  <si>
    <t>Budynek użytkowy Armii Krajowej 5a</t>
  </si>
  <si>
    <t>ul. Armii Krajowej 5a</t>
  </si>
  <si>
    <t>20</t>
  </si>
  <si>
    <t>109</t>
  </si>
  <si>
    <t>NK.011-1.10.107.122</t>
  </si>
  <si>
    <t>Budynek świetlicy w Koćmierzowie</t>
  </si>
  <si>
    <t>ul. Koćmierzów</t>
  </si>
  <si>
    <t>21</t>
  </si>
  <si>
    <t>NK.011-1.11.110.013.1</t>
  </si>
  <si>
    <t>Budynek mieszkalny Krakowska 10</t>
  </si>
  <si>
    <t>ul. Krakowska 10</t>
  </si>
  <si>
    <t>22</t>
  </si>
  <si>
    <t>23</t>
  </si>
  <si>
    <t>24</t>
  </si>
  <si>
    <t>25</t>
  </si>
  <si>
    <t>75/2007</t>
  </si>
  <si>
    <t>Zielone Centrum Kultury - Wąwóz Piszczele - użyczenie MOSiR</t>
  </si>
  <si>
    <t>ul. Piszczele</t>
  </si>
  <si>
    <t>26</t>
  </si>
  <si>
    <t>152/2003</t>
  </si>
  <si>
    <t>Budynek użytkowy ul. Słowackiego 17A</t>
  </si>
  <si>
    <t>ul. Słowackiego 17A</t>
  </si>
  <si>
    <t>27</t>
  </si>
  <si>
    <t>NK.011-8.80.806/29</t>
  </si>
  <si>
    <t>Wiata przystankowa SZAFIR, ul. Lwowska</t>
  </si>
  <si>
    <t>W</t>
  </si>
  <si>
    <t>ul. Lwowska III PKP</t>
  </si>
  <si>
    <t>28</t>
  </si>
  <si>
    <t>NK.011-1.10.102.109</t>
  </si>
  <si>
    <t>Pl. Poniatowskiego</t>
  </si>
  <si>
    <t>29</t>
  </si>
  <si>
    <t>104</t>
  </si>
  <si>
    <t>NK.011-1.10.109.130</t>
  </si>
  <si>
    <t>Budynek usługowo-magazynowy Przemysłowa 2A</t>
  </si>
  <si>
    <t>ul. Przemysłowa 2A</t>
  </si>
  <si>
    <t>30</t>
  </si>
  <si>
    <t>185/2003</t>
  </si>
  <si>
    <t>Sala Sportowa - Budynek z instalacjami i wyposażeniem - użyczenie MOSiR</t>
  </si>
  <si>
    <t>ul. Patkowskiego</t>
  </si>
  <si>
    <t>31</t>
  </si>
  <si>
    <t>53/2007</t>
  </si>
  <si>
    <t>Szalet - Wąwóz Piszczele - użyczenie MOSiR</t>
  </si>
  <si>
    <t>32</t>
  </si>
  <si>
    <t>NK.011-8.80.806/25</t>
  </si>
  <si>
    <t>Wiata przystankowa ul. Koseły (stadion)/01</t>
  </si>
  <si>
    <t>ul. Koseły</t>
  </si>
  <si>
    <t>33</t>
  </si>
  <si>
    <t>NK.011-8.80.806/23</t>
  </si>
  <si>
    <t>Wiata przystankowa TOPAZ ul. Żwirki i Wigury/01</t>
  </si>
  <si>
    <t>ul. Żwirki i Wigury/ul. Przemysłowa</t>
  </si>
  <si>
    <t>34</t>
  </si>
  <si>
    <t>NK.011-8.80.806/24</t>
  </si>
  <si>
    <t>Wiata przystankowa TOPAZ ul. Żwirki i Wigury/02</t>
  </si>
  <si>
    <t>35</t>
  </si>
  <si>
    <t>55/2011</t>
  </si>
  <si>
    <t>Szalet ul. Podwale Dolne - użyczenie MOSiR</t>
  </si>
  <si>
    <t>ul. Podwale Dolne</t>
  </si>
  <si>
    <t>36</t>
  </si>
  <si>
    <t>NK.011-1.10.107.125</t>
  </si>
  <si>
    <t>Budynek sportów wodnych Bulwar - użyczenie MOSiR</t>
  </si>
  <si>
    <t>ul. Piłsudskiego</t>
  </si>
  <si>
    <t>37</t>
  </si>
  <si>
    <t>NK.011-8.80.806/39</t>
  </si>
  <si>
    <t>Wiata przystankowa Topaz 205, ul. Krakowska</t>
  </si>
  <si>
    <t>ul. Krakowska</t>
  </si>
  <si>
    <t>38</t>
  </si>
  <si>
    <t>NK.011-1.10.109.131</t>
  </si>
  <si>
    <t>Budynek obsługi placu targowego Przemysłowa 2A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</si>
  <si>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</si>
  <si>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</si>
  <si>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</si>
  <si>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</si>
  <si>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</si>
  <si>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</si>
  <si>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</si>
  <si>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</si>
  <si>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</si>
  <si>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</si>
  <si>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</si>
  <si>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</si>
  <si>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</si>
  <si>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</si>
  <si>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</si>
  <si>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</si>
  <si>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</si>
  <si>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</si>
  <si>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</si>
  <si>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</si>
  <si>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</si>
  <si>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</si>
  <si>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</si>
  <si>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</si>
  <si>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</si>
  <si>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ul. Słowackiego 28</t>
  </si>
  <si>
    <t>64</t>
  </si>
  <si>
    <t>ul. Mickiewicza</t>
  </si>
  <si>
    <t>65</t>
  </si>
  <si>
    <t>ul. Słowackiego</t>
  </si>
  <si>
    <t>66</t>
  </si>
  <si>
    <t>Brak dzialu 1</t>
  </si>
  <si>
    <t>67</t>
  </si>
  <si>
    <t>68</t>
  </si>
  <si>
    <t>69</t>
  </si>
  <si>
    <t>70</t>
  </si>
  <si>
    <t>71</t>
  </si>
  <si>
    <t>72</t>
  </si>
  <si>
    <t>73</t>
  </si>
  <si>
    <t>NK.011-1.11.110.014.1</t>
  </si>
  <si>
    <t>Budynek mieszkalny Krakowska 12</t>
  </si>
  <si>
    <t>ul. Krakowska 12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</si>
  <si>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</si>
  <si>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</si>
  <si>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</si>
  <si>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</si>
  <si>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</si>
  <si>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</si>
  <si>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</si>
  <si>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</si>
  <si>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</si>
  <si>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</si>
  <si>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</si>
  <si>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</si>
  <si>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</si>
  <si>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</si>
  <si>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</si>
  <si>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</si>
  <si>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</si>
  <si>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</si>
  <si>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</si>
  <si>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</si>
  <si>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</si>
  <si>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</si>
  <si>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</si>
  <si>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</si>
  <si>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</si>
  <si>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</si>
  <si>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</si>
  <si>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</si>
  <si>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108</t>
  </si>
  <si>
    <t>111</t>
  </si>
  <si>
    <t>112</t>
  </si>
  <si>
    <t>113</t>
  </si>
  <si>
    <t>114</t>
  </si>
  <si>
    <t>115</t>
  </si>
  <si>
    <t>116</t>
  </si>
  <si>
    <t>NK.011-1.10.102.110</t>
  </si>
  <si>
    <t>Garaże murowane Słowackiego 28</t>
  </si>
  <si>
    <t>117</t>
  </si>
  <si>
    <t>NK.011-8.80.806/36</t>
  </si>
  <si>
    <t>ul. Flisaków 02</t>
  </si>
  <si>
    <t>118</t>
  </si>
  <si>
    <t>NK.011-8.80.806/37</t>
  </si>
  <si>
    <t>ul. Lwowska 01</t>
  </si>
  <si>
    <t>119</t>
  </si>
  <si>
    <t>222/2015</t>
  </si>
  <si>
    <t>Budynek użyteczności publicznej ul. Błonie 55 - użyczenie Przystanek Błonie</t>
  </si>
  <si>
    <t>ul. Błonie</t>
  </si>
  <si>
    <t>"PRZYSTANEK BŁONIE"</t>
  </si>
  <si>
    <t>120</t>
  </si>
  <si>
    <t>NK.011-8.80.806/34</t>
  </si>
  <si>
    <t>Wiata przystankowa ul. Portowa (ul. Torowa)/03</t>
  </si>
  <si>
    <t>ul. Portowa</t>
  </si>
  <si>
    <t>121</t>
  </si>
  <si>
    <t>NK.011-8.80.806/42</t>
  </si>
  <si>
    <t>Wiata przystankowa, ul. Trześniowska</t>
  </si>
  <si>
    <t>ul. Trześniowska</t>
  </si>
  <si>
    <t>122</t>
  </si>
  <si>
    <t>NK.011-8.80.806/43</t>
  </si>
  <si>
    <t>Wiata przystankowa Topaz 203, ul. Ożarowska</t>
  </si>
  <si>
    <t>ul. Ożarowska</t>
  </si>
  <si>
    <t>123</t>
  </si>
  <si>
    <t>NK.011-8.80.806/27</t>
  </si>
  <si>
    <t>Wiata przystankowa Topaz 205, ul. Armii Krajowej</t>
  </si>
  <si>
    <t>124</t>
  </si>
  <si>
    <t>125</t>
  </si>
  <si>
    <t>NK.011-8.80.806/14</t>
  </si>
  <si>
    <t>Wiata przystankowa ul. Mickiewicza (ul. Kościuszki, Starostwo Powiatowe) / 04</t>
  </si>
  <si>
    <t>126</t>
  </si>
  <si>
    <t>NK.011-8.80.806/44</t>
  </si>
  <si>
    <t>Wiata przystankowa ul. Mickiewicza (ul. Zawichojska, Brama Opatowska) / 01</t>
  </si>
  <si>
    <t>127</t>
  </si>
  <si>
    <t>NK.011-8.80.806/15</t>
  </si>
  <si>
    <t>Wiata przystankowa ul. Mickiewicza (ul. Armii Krajowej, Jednostka WP) / 06</t>
  </si>
  <si>
    <t>128</t>
  </si>
  <si>
    <t>NK.011-8.80.806/35</t>
  </si>
  <si>
    <t>Wiata przystankowa ul. Baczyńskiego / 01</t>
  </si>
  <si>
    <t>ul. Baczyńskiego</t>
  </si>
  <si>
    <t>129</t>
  </si>
  <si>
    <t>NK.011-8.80.806/22</t>
  </si>
  <si>
    <t>Wiata przystankowa ul. Dobkiewicza (ul. Schinzla, szpital - pętla) / 02</t>
  </si>
  <si>
    <t>ul. Dobkiewicza</t>
  </si>
  <si>
    <t>130</t>
  </si>
  <si>
    <t>107/2016/271</t>
  </si>
  <si>
    <t>Dom Kultury ul. Portowa</t>
  </si>
  <si>
    <t>131</t>
  </si>
  <si>
    <t>NK.011-1.10.109.132</t>
  </si>
  <si>
    <t>Szalet w Parku Miejskim</t>
  </si>
  <si>
    <t>Park Miejski</t>
  </si>
  <si>
    <t>132</t>
  </si>
  <si>
    <t>NK.011-1.10.109.133</t>
  </si>
  <si>
    <t>Szalet przy ul. Sokolnickiego</t>
  </si>
  <si>
    <t>ul. Sokolnickiego</t>
  </si>
  <si>
    <t>133</t>
  </si>
  <si>
    <t>OR.2017.011.109.11</t>
  </si>
  <si>
    <t>Wiata przystankowa Topaz 203, ul. Długa (kierunek ul. Dobkiewicza)</t>
  </si>
  <si>
    <t>ul. Długa</t>
  </si>
  <si>
    <t>134</t>
  </si>
  <si>
    <t>OR.2017.011.103.22</t>
  </si>
  <si>
    <t>Obiekt budowlany Plac Poniatowskiego 1</t>
  </si>
  <si>
    <t>Pl. Poniatowskiego 3</t>
  </si>
  <si>
    <t>135</t>
  </si>
  <si>
    <t>136</t>
  </si>
  <si>
    <t>137</t>
  </si>
  <si>
    <t>OR.2017.011.121.37</t>
  </si>
  <si>
    <t>Garaż nr 29 ul. Polskiej Organizacji Wojskowej</t>
  </si>
  <si>
    <t>ul. Polskiej Organizacji Wojskowej</t>
  </si>
  <si>
    <t>138</t>
  </si>
  <si>
    <t>NK013-8.80.806/16</t>
  </si>
  <si>
    <t>ul. Armii Krajowej/ul. Mickiewicza</t>
  </si>
  <si>
    <t>139</t>
  </si>
  <si>
    <t>NK013-8.80.806/18</t>
  </si>
  <si>
    <t>Wiata przystankowa TOPAZ, ul. Mickiewicza – rondo</t>
  </si>
  <si>
    <t>ul. Mickiewicza II/ul. Ożarowska-Straż</t>
  </si>
  <si>
    <t>140</t>
  </si>
  <si>
    <t>NK013-8.80.806/28</t>
  </si>
  <si>
    <t>Wiata przystankowa TOPAZ, ul. Lwowska (stacja PKP)</t>
  </si>
  <si>
    <t>141</t>
  </si>
  <si>
    <t>NK013-8.80.806/30</t>
  </si>
  <si>
    <t>Wiata przystankowa Topaz 203, ul. Kwiatkowskiego /06</t>
  </si>
  <si>
    <t>ul. Kwiatkowskiego/ ul. Różana kier. ul. Schinzla</t>
  </si>
  <si>
    <t>142</t>
  </si>
  <si>
    <t>NK013-8.80.806/21</t>
  </si>
  <si>
    <t>Wiata przystankowa Topaz 203, ul. Kwiatkowskiego/05</t>
  </si>
  <si>
    <t>ul. Kwiatkowskiego/ ul. Różana kier. ul. Ożarowska</t>
  </si>
  <si>
    <t>143</t>
  </si>
  <si>
    <t>NK013-8.80.806/40</t>
  </si>
  <si>
    <t>Wiata przystankowa Topaz 203, ul. Lubelska /06 (ul. Tulipanowa)</t>
  </si>
  <si>
    <t>ul. Kwiatkowskiego/ ul. Lubelska - Kruków</t>
  </si>
  <si>
    <t>144</t>
  </si>
  <si>
    <t>NK. 013-8.80.806/19</t>
  </si>
  <si>
    <t>Wiata przystankowa ul. Kwiatkowskiego (ul. Wiśniowa) / 04</t>
  </si>
  <si>
    <t>ul. Kwiatkowskiego</t>
  </si>
  <si>
    <t>145</t>
  </si>
  <si>
    <t>NK013-8.80.806/32</t>
  </si>
  <si>
    <t>Wiata przystankowa ul. Portowa (ul. Lwowska) / 01</t>
  </si>
  <si>
    <t>146</t>
  </si>
  <si>
    <t>NK013-8.80.806/33</t>
  </si>
  <si>
    <t>Wiata przystankowa ul. Portowa (ul. Lwowska) / 02</t>
  </si>
  <si>
    <t>147</t>
  </si>
  <si>
    <t>NK013-8.80.806/41</t>
  </si>
  <si>
    <t>Wiata przystankowa ul. Mściowska (pętla) / 03</t>
  </si>
  <si>
    <t>ul. Mściowska</t>
  </si>
  <si>
    <t>148</t>
  </si>
  <si>
    <t>OR.2018.011.109.18</t>
  </si>
  <si>
    <t>Wiata przystankowa ul. Wielowiejska</t>
  </si>
  <si>
    <t>ul. Wielowiejska</t>
  </si>
  <si>
    <t>149</t>
  </si>
  <si>
    <t>OR.2018.011.109.19</t>
  </si>
  <si>
    <t xml:space="preserve">WC kontenerowy w Parku Miejskim w Sandomierzu przy ul. Szkolnej </t>
  </si>
  <si>
    <t>150</t>
  </si>
  <si>
    <t>OR.2018.011.109.26</t>
  </si>
  <si>
    <t>151</t>
  </si>
  <si>
    <t>152</t>
  </si>
  <si>
    <t xml:space="preserve">Wiata przystankowa Sandomierz / ul. Lubelska (ul. Mokoszyńska) / 04 - </t>
  </si>
  <si>
    <t>153</t>
  </si>
  <si>
    <t xml:space="preserve">Wiata przystankowa Sandomierz / ul. Lubelska (ul. Mokoszyńska) / 03 </t>
  </si>
  <si>
    <t>154</t>
  </si>
  <si>
    <t xml:space="preserve">Wiata przystankowa Sandomierz / ul. Lubelska (ul. Kwiatkowskiego) (Kruków) / 02 </t>
  </si>
  <si>
    <t>155</t>
  </si>
  <si>
    <t xml:space="preserve">Wiata przystankowa Sandomierz / ul. Lubelska (ul. Tulipanowa) / 05 </t>
  </si>
  <si>
    <t>156</t>
  </si>
  <si>
    <t>Wiata przystankowa Sandomierz / ul. Lubelska (ul. Miodowa ) / 07</t>
  </si>
  <si>
    <t>157</t>
  </si>
  <si>
    <t xml:space="preserve">Wiata przystankowa Sandomierz / ul. Lubelska (ul. Miodowa) / 08 </t>
  </si>
  <si>
    <t>158</t>
  </si>
  <si>
    <t>Toaleta publiczna, Plac 3 Maja</t>
  </si>
  <si>
    <t>Suma grupy: 1</t>
  </si>
  <si>
    <t>Wyposażenie</t>
  </si>
  <si>
    <t>Status</t>
  </si>
  <si>
    <t>45/W/2010</t>
  </si>
  <si>
    <t>Toaleta TOP PE</t>
  </si>
  <si>
    <t>W użytkowaniu</t>
  </si>
  <si>
    <t xml:space="preserve"> ul. Browarna</t>
  </si>
  <si>
    <t>Garaż murowany UM Plac Poniatowskiego</t>
  </si>
  <si>
    <t>Wiata przystankowa ul. Flisaków 02</t>
  </si>
  <si>
    <t>Wiata przystankowa, ul. Lwowska 01</t>
  </si>
  <si>
    <t>Wiata przystankowa TOPAZ, ul. Armii Krajowej/ul. Mickiewicza</t>
  </si>
  <si>
    <t>OR.2019.011.103.59</t>
  </si>
  <si>
    <t>Budynek handlowy dla kupców na Placu 3 Maja</t>
  </si>
  <si>
    <t>Plac 3 Maja</t>
  </si>
  <si>
    <t>159</t>
  </si>
  <si>
    <t>N</t>
  </si>
  <si>
    <t>440</t>
  </si>
  <si>
    <t>9/B/2004</t>
  </si>
  <si>
    <t>Basen kryty - Instalacja c.o. wewn. - użyczenie MOSiR</t>
  </si>
  <si>
    <t>10/B/2004</t>
  </si>
  <si>
    <t>Basen kryty - Uzdatnianie wody - Pompy - użyczenie MOSiR</t>
  </si>
  <si>
    <t>12/B/2004</t>
  </si>
  <si>
    <t>Basen kryty - Ciepło technologiczne - użyczenie MOSiR</t>
  </si>
  <si>
    <t>442</t>
  </si>
  <si>
    <t>7/B/2004</t>
  </si>
  <si>
    <t>Basen kryty - Wentylator - użyczenie MOSiR</t>
  </si>
  <si>
    <t>449</t>
  </si>
  <si>
    <t>15/B/2004</t>
  </si>
  <si>
    <t>Basen kryty - Urządzenie do dezynfekcji nóg - użyczenie MOSiR</t>
  </si>
  <si>
    <t>460</t>
  </si>
  <si>
    <t>93/2007</t>
  </si>
  <si>
    <t>BASEN- Instalacja solarna - użyczenie MOSiR</t>
  </si>
  <si>
    <t>94/2007</t>
  </si>
  <si>
    <t>BASEN- Kolektor płaski SOLARPOL - użyczenie MOSiR</t>
  </si>
  <si>
    <t>469</t>
  </si>
  <si>
    <t>18/B/2004</t>
  </si>
  <si>
    <t>Basen kryty - Węzeł cieplny - użyczenie MOSiR</t>
  </si>
  <si>
    <t>487</t>
  </si>
  <si>
    <t>Or.011-4.48.487-91/1</t>
  </si>
  <si>
    <t>Monitoring wizyjny m. Sandomierza</t>
  </si>
  <si>
    <t>Miasto</t>
  </si>
  <si>
    <t>26/B/2004</t>
  </si>
  <si>
    <t>Basen kryty - Sieć komputerowa - użyczenie MOSiR</t>
  </si>
  <si>
    <t>Or.011-4.48.487-89/1</t>
  </si>
  <si>
    <t>Komputerowa sieć pasywna UPS APC 1500</t>
  </si>
  <si>
    <t>Urząd Miejski Pl. Poniatowskiego 3 - serwerownia</t>
  </si>
  <si>
    <t>Or.011-4.48.487-90/3</t>
  </si>
  <si>
    <t>Serwer MAXDATA</t>
  </si>
  <si>
    <t>EEI</t>
  </si>
  <si>
    <t>52/2007</t>
  </si>
  <si>
    <t>Monitoring w Parku Piszczele w Sandomierzu - użyczenie MOSiR</t>
  </si>
  <si>
    <t>Or.011-4.48.487-82/54</t>
  </si>
  <si>
    <t>Fortianalyzer 100B</t>
  </si>
  <si>
    <t>Or.011-4.48.487-82/55</t>
  </si>
  <si>
    <t>Serwer plików NAS Thecus</t>
  </si>
  <si>
    <t>Or.011-4.48.487-82/57</t>
  </si>
  <si>
    <t>Serwer HP DL380G5 5420 2G</t>
  </si>
  <si>
    <t>Or.011-4.48.487-92/1</t>
  </si>
  <si>
    <t>Serwer HP Proliant ML350 5405</t>
  </si>
  <si>
    <t>Or.011-4.48.487-82/58</t>
  </si>
  <si>
    <t>FortiGate 60B</t>
  </si>
  <si>
    <t>Urząd Miejski Pl. Poniatowskiego 3 - serwerownia/Ratusz</t>
  </si>
  <si>
    <t>Or.011-4.48.487-82/53</t>
  </si>
  <si>
    <t>Serwer HP Proliant DL380RO5</t>
  </si>
  <si>
    <t>Or.011-4.48.487-82/48</t>
  </si>
  <si>
    <t>Fortigate 110 C</t>
  </si>
  <si>
    <t>Or.011-4.48.487-90/22</t>
  </si>
  <si>
    <t>Rejestrator QNAP VIOSTOR</t>
  </si>
  <si>
    <t>Or.011-4.48.487-90/13</t>
  </si>
  <si>
    <t>Serwer HP DL380 GZ E5649</t>
  </si>
  <si>
    <t>Or.011-4.48.487-90/23</t>
  </si>
  <si>
    <t>Serwer plików Synology</t>
  </si>
  <si>
    <t>Urząd Miejski Pl.Poniatowskiego 1- pokój 004 serwerownia</t>
  </si>
  <si>
    <t>243/2015</t>
  </si>
  <si>
    <t>Pompa w przepompowni przy ul. Kryształowej</t>
  </si>
  <si>
    <t>ul. Kryształowa</t>
  </si>
  <si>
    <t>244/2015</t>
  </si>
  <si>
    <t>245/2015</t>
  </si>
  <si>
    <t>Pompa w przepompowni w ul. Bosmańskiej</t>
  </si>
  <si>
    <t>ul. Bosmańska</t>
  </si>
  <si>
    <t>246/2015</t>
  </si>
  <si>
    <t>Or.011-4.48.487-91/2</t>
  </si>
  <si>
    <t>Or.011-4.48.487-90/17</t>
  </si>
  <si>
    <t>Serwer do EOD i SD Dell Power Edge T420 (RIIJST)</t>
  </si>
  <si>
    <t>Or.011-4.48.487-90/16</t>
  </si>
  <si>
    <t>Or.011-4.48.487-82/49</t>
  </si>
  <si>
    <t>Sieć komputerowa E-Świętokrzyskie (RIIJST)</t>
  </si>
  <si>
    <t>Or.011-4.48.487-82/51</t>
  </si>
  <si>
    <t>Switch 48 portów AT-8000GS/48-50 (RIIJST)</t>
  </si>
  <si>
    <t>Or.011-4.48.487-82/50</t>
  </si>
  <si>
    <t>Or.011.4.48.487-82/46</t>
  </si>
  <si>
    <t>Sieć komputerowa pasywna</t>
  </si>
  <si>
    <t>Or.011.4.48.487-82/47</t>
  </si>
  <si>
    <t>Sieć komputerowa aktywna</t>
  </si>
  <si>
    <t>Or.011-4.48.487-82/65</t>
  </si>
  <si>
    <t>Streamer Tandberg LTO-2 HH QS Kit: Internal</t>
  </si>
  <si>
    <t>Or.011-4.48.487-82/63</t>
  </si>
  <si>
    <t>Streamer</t>
  </si>
  <si>
    <t>OR.2019.011.487.30</t>
  </si>
  <si>
    <t>Serwer Dell PowerEdge</t>
  </si>
  <si>
    <t>W ewidencji</t>
  </si>
  <si>
    <t>Suma grupy: 4</t>
  </si>
  <si>
    <t>Wartość odtworzeniowa</t>
  </si>
  <si>
    <t>Kamera obrotowa ul. Słowackiego</t>
  </si>
  <si>
    <t>Urząd Miejski Ratusz - sala reprezentacyjna</t>
  </si>
  <si>
    <t>Urząd Miejski - pokój 112</t>
  </si>
  <si>
    <t>Urząd Miejski - pokój 35</t>
  </si>
  <si>
    <t>Straż Miejska</t>
  </si>
  <si>
    <t>Urząd Miejski - pokój 29</t>
  </si>
  <si>
    <t>Urząd Miejski - pokój 108</t>
  </si>
  <si>
    <t>Urząd Miejski - pokój 17</t>
  </si>
  <si>
    <t>Urząd Miejski - pokój 105</t>
  </si>
  <si>
    <t>Urząd Miejski - pokój 16</t>
  </si>
  <si>
    <t>Urząd Miejski-pokój 31</t>
  </si>
  <si>
    <t>Urząd Miejski - pokój 109</t>
  </si>
  <si>
    <t>Urząd Miejski - pokój 32</t>
  </si>
  <si>
    <t>Urząd Miejski- pokój 30</t>
  </si>
  <si>
    <t>Urząd Miejski - pokój 115</t>
  </si>
  <si>
    <t>Urząd Miejski - ZKOC</t>
  </si>
  <si>
    <t>Urząd Miejski - pokój 28</t>
  </si>
  <si>
    <t>Urząd Miejski - pokój 111</t>
  </si>
  <si>
    <t>Urząd Miejski - pokój 110</t>
  </si>
  <si>
    <t>Urząd Miejski</t>
  </si>
  <si>
    <t>Urząd Miejski - Biuro Obsługi Interesanta</t>
  </si>
  <si>
    <t>Urząd Miejski - pokój 21 A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</si>
  <si>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</si>
  <si>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</si>
  <si>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</si>
  <si>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</si>
  <si>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</si>
  <si>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</si>
  <si>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</si>
  <si>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</si>
  <si>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</si>
  <si>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</si>
  <si>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</si>
  <si>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</si>
  <si>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</si>
  <si>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</si>
  <si>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</si>
  <si>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</si>
  <si>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</si>
  <si>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</si>
  <si>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</si>
  <si>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</si>
  <si>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</si>
  <si>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</si>
  <si>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</si>
  <si>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</si>
  <si>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</si>
  <si>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</si>
  <si>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</si>
  <si>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</si>
  <si>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</si>
  <si>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</si>
  <si>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</si>
  <si>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Urząd Miejski - pokój 33</t>
  </si>
  <si>
    <t>191</t>
  </si>
  <si>
    <t>192</t>
  </si>
  <si>
    <t>193</t>
  </si>
  <si>
    <t>194</t>
  </si>
  <si>
    <t>195</t>
  </si>
  <si>
    <t>196</t>
  </si>
  <si>
    <t>Urząd Miejski - pokój 106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</si>
  <si>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</si>
  <si>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</si>
  <si>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</si>
  <si>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</si>
  <si>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</si>
  <si>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</si>
  <si>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</si>
  <si>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</si>
  <si>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</si>
  <si>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</si>
  <si>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</si>
  <si>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</si>
  <si>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</si>
  <si>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</si>
  <si>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</si>
  <si>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</si>
  <si>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</si>
  <si>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</si>
  <si>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</si>
  <si>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</si>
  <si>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</si>
  <si>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</si>
  <si>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</si>
  <si>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</si>
  <si>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</si>
  <si>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</si>
  <si>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</si>
  <si>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</si>
  <si>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</si>
  <si>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</si>
  <si>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</si>
  <si>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</si>
  <si>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</si>
  <si>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</si>
  <si>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</si>
  <si>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</si>
  <si>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Urząd Miejski - pokój 26</t>
  </si>
  <si>
    <t>233</t>
  </si>
  <si>
    <t>Urząd Miejski - pokój 117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</si>
  <si>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</si>
  <si>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</si>
  <si>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</si>
  <si>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</si>
  <si>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</si>
  <si>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</si>
  <si>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</si>
  <si>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</si>
  <si>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</si>
  <si>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</si>
  <si>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</si>
  <si>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</si>
  <si>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</si>
  <si>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</si>
  <si>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Urząd Miejski - USC</t>
  </si>
  <si>
    <t>248</t>
  </si>
  <si>
    <t>249</t>
  </si>
  <si>
    <t>250</t>
  </si>
  <si>
    <t>251</t>
  </si>
  <si>
    <t>252</t>
  </si>
  <si>
    <t>Urząd Miejski - pokój 12A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</si>
  <si>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</si>
  <si>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</si>
  <si>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</si>
  <si>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</si>
  <si>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</si>
  <si>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</si>
  <si>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</si>
  <si>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</si>
  <si>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</si>
  <si>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</si>
  <si>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</si>
  <si>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</si>
  <si>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</si>
  <si>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</si>
  <si>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</si>
  <si>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</si>
  <si>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</si>
  <si>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</si>
  <si>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</si>
  <si>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</si>
  <si>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</si>
  <si>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</si>
  <si>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</si>
  <si>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</si>
  <si>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</si>
  <si>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</si>
  <si>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</si>
  <si>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</si>
  <si>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</si>
  <si>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</si>
  <si>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</si>
  <si>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</si>
  <si>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652</t>
  </si>
  <si>
    <t>Or.011-6.65.652/7</t>
  </si>
  <si>
    <t>Klimatyzator York</t>
  </si>
  <si>
    <t>Or.011-6.65.652/22</t>
  </si>
  <si>
    <t>610</t>
  </si>
  <si>
    <t>20/B/2004</t>
  </si>
  <si>
    <t>Basen kryty - Urządzenia elektryczne - użyczenie MOSiR</t>
  </si>
  <si>
    <t>MOSIR</t>
  </si>
  <si>
    <t>621</t>
  </si>
  <si>
    <t>Or.011-6.62.629/2</t>
  </si>
  <si>
    <t>System rejestracji audiowizualnej obrad Rady Miasta</t>
  </si>
  <si>
    <t>622</t>
  </si>
  <si>
    <t>30/2008</t>
  </si>
  <si>
    <t>Ekran akustyczny "ZIELONA ŚCIANA" ul. Słowackiego 19 - użyczenie MOSiR</t>
  </si>
  <si>
    <t>Or.011-6.62.629/3</t>
  </si>
  <si>
    <t>Kamera cyfrowa Sony HDR - SR12E</t>
  </si>
  <si>
    <t>623</t>
  </si>
  <si>
    <t>Or.011-8.80.803-8/5</t>
  </si>
  <si>
    <t>Kamera IP szybkoobrotowa Sunell 1.3 MPIX</t>
  </si>
  <si>
    <t>na budynku urzędu Pl. Poniatowskiego 3</t>
  </si>
  <si>
    <t>624</t>
  </si>
  <si>
    <t>Or.011-6.62.629/1</t>
  </si>
  <si>
    <t>Kurant elektroniczny na Ratuszu</t>
  </si>
  <si>
    <t>Urząd Miejski Ratusz</t>
  </si>
  <si>
    <t>Or.011-6.62.624/1</t>
  </si>
  <si>
    <t>System alarmowy UM</t>
  </si>
  <si>
    <t>29/B/2004</t>
  </si>
  <si>
    <t>Basen kryty - Urządzenia alarmowe i sygnalizacyjne - użyczenie MOSiR</t>
  </si>
  <si>
    <t>Or.011-6.62.624/3</t>
  </si>
  <si>
    <t>Syrena elektroniczna DSE 600 S</t>
  </si>
  <si>
    <t>Or.011-6.62.624/13</t>
  </si>
  <si>
    <t>Syrena elektroniczna DSE-600S</t>
  </si>
  <si>
    <t>ul. Flisaków</t>
  </si>
  <si>
    <t>Or.011-6.62.624/14</t>
  </si>
  <si>
    <t>ul. Mokoszyńska</t>
  </si>
  <si>
    <t>Or.011-6.62.623/3</t>
  </si>
  <si>
    <t>Cyfrowa Centrala telefoniczna</t>
  </si>
  <si>
    <t>Or.011-6.62.623/4</t>
  </si>
  <si>
    <t>Centrala dyspozytorka Progres</t>
  </si>
  <si>
    <t>Or.011-6.62.623/5</t>
  </si>
  <si>
    <t>Centrala telefoniczna Optima 128</t>
  </si>
  <si>
    <t>629</t>
  </si>
  <si>
    <t>21/B/2004</t>
  </si>
  <si>
    <t>Basen kryty - Przyłącze teletechniczne - użyczenie MOSiR</t>
  </si>
  <si>
    <t>27/B/2004</t>
  </si>
  <si>
    <t>Basen kryty - Telewizja przemysłowa - użyczenie MOSiR</t>
  </si>
  <si>
    <t>28/B/2004</t>
  </si>
  <si>
    <t>Basen kryty - Nagłośnienie - użyczenie MOSiR</t>
  </si>
  <si>
    <t>SMIII/8/80/809/2</t>
  </si>
  <si>
    <t>Kamera IP szybkoobrotowa HD Ready (1.3MPix) CCD Sunell</t>
  </si>
  <si>
    <t>632</t>
  </si>
  <si>
    <t>19/B/2004</t>
  </si>
  <si>
    <t>640</t>
  </si>
  <si>
    <t>24/B/2004</t>
  </si>
  <si>
    <t>Basen kryty - Dźwig osobowy - użyczenie MOSiR</t>
  </si>
  <si>
    <t>641</t>
  </si>
  <si>
    <t>70/2011</t>
  </si>
  <si>
    <t>Platforma przyschodowa dla niepełnosprawnych Bulwar - użyczenie MOSiR</t>
  </si>
  <si>
    <t>645</t>
  </si>
  <si>
    <t>14/B/2004</t>
  </si>
  <si>
    <t>Basen kryty - Grzybek wodny - użyczenie MOSiR</t>
  </si>
  <si>
    <t>651</t>
  </si>
  <si>
    <t>Or.011-6.65.651/1</t>
  </si>
  <si>
    <t>Urządzenie do ogrzewania UM</t>
  </si>
  <si>
    <t>Urząd Miejski Pl. Poniatowskiego 3 - korytarz parter</t>
  </si>
  <si>
    <t>8/B/2004</t>
  </si>
  <si>
    <t>Basen kryty - Wentylacja klimatyzacja - użyczenie MOSiR</t>
  </si>
  <si>
    <t>Or.011-6.65.652/16</t>
  </si>
  <si>
    <t>6/B/2004</t>
  </si>
  <si>
    <t>Basen kryty - Wentylacja - użyczenie MOSiR</t>
  </si>
  <si>
    <t>Or.011-6.65.652/3</t>
  </si>
  <si>
    <t>Klimatyzator</t>
  </si>
  <si>
    <t>Or.011-6.65.652/4</t>
  </si>
  <si>
    <t>Klimatyzator Ratusz</t>
  </si>
  <si>
    <t>Urząd Miejski Ratusz - sala narad</t>
  </si>
  <si>
    <t>Or.011-6.65.652/5</t>
  </si>
  <si>
    <t>Klimatyzator AWYZ 18 Nocia</t>
  </si>
  <si>
    <t>Or.011-6.65.652/8</t>
  </si>
  <si>
    <t>Or.011-6.65.652/9</t>
  </si>
  <si>
    <t>Or.011-6.65.652/10</t>
  </si>
  <si>
    <t>Or.011-6.65.652/11</t>
  </si>
  <si>
    <t>Or.011-6.65.652/12</t>
  </si>
  <si>
    <t>Or.011-6.65.652/13</t>
  </si>
  <si>
    <t>Or.011-6.65.652/14</t>
  </si>
  <si>
    <t>Or.011-6.65.652/15</t>
  </si>
  <si>
    <t>Or.011-6.65.652/17</t>
  </si>
  <si>
    <t>Or.011-6.65.652/18</t>
  </si>
  <si>
    <t>Or.011-6.65.652/19</t>
  </si>
  <si>
    <t>Or.011-6.65.652/20</t>
  </si>
  <si>
    <t>Or.011-6.65.652/21</t>
  </si>
  <si>
    <t>653</t>
  </si>
  <si>
    <t>16/B/2004</t>
  </si>
  <si>
    <t>Basen kryty - Uzdatnianie wody basenu sportowego - użyczenie MOSiR</t>
  </si>
  <si>
    <t>17/B/2004</t>
  </si>
  <si>
    <t>Basen kryty - Uzdatnianie wody basenu rekreacyjnego - użyczenie MOSiR</t>
  </si>
  <si>
    <t>662</t>
  </si>
  <si>
    <t>Or.011-8.80.803-8/1</t>
  </si>
  <si>
    <t>Projektor SANYO</t>
  </si>
  <si>
    <t>663</t>
  </si>
  <si>
    <t>Or.011-6.66.663/1</t>
  </si>
  <si>
    <t>System Alarmowy Przeciwpożarowy</t>
  </si>
  <si>
    <t>669</t>
  </si>
  <si>
    <t>NK.011-6.66.669/3</t>
  </si>
  <si>
    <t>Parkomat CITEA, ul. Kościuszki</t>
  </si>
  <si>
    <t>ul. Kościuszki</t>
  </si>
  <si>
    <t>NK.011-6.66.669/4</t>
  </si>
  <si>
    <t>Parkomat CITEA, ul. Mariacka</t>
  </si>
  <si>
    <t>ul. Mariacka</t>
  </si>
  <si>
    <t>206/2014</t>
  </si>
  <si>
    <t>Centrum Kultury i Rekreacji, ul. Portowa 24, Sandomierz</t>
  </si>
  <si>
    <t>NK.011-6.66.669/8</t>
  </si>
  <si>
    <t>Parkomat CITEA, ul. Zamkowa</t>
  </si>
  <si>
    <t>ul. Zamkowa</t>
  </si>
  <si>
    <t>ul. Przemysłowa</t>
  </si>
  <si>
    <t>NK.011-6.66.669/6</t>
  </si>
  <si>
    <t>Parkomat CITEA, ul. Bulińskiego</t>
  </si>
  <si>
    <t>ul. Bulińskiego</t>
  </si>
  <si>
    <t>NK.011-6.66.669/8A</t>
  </si>
  <si>
    <t>Parkomat CITEA, ul. Przemysłowa</t>
  </si>
  <si>
    <t>NK.011-6.66.669/8B</t>
  </si>
  <si>
    <t>Parkomat CITEA, ul. Mickiewicza (parking dolny)</t>
  </si>
  <si>
    <t>ul. Mickiewicza (Brama Opatowska) - parking dolny</t>
  </si>
  <si>
    <t>NK.011-6.66.669/8C</t>
  </si>
  <si>
    <t>Parkomat CITEA, ul. Podwale Górne (Ucho Igielne)</t>
  </si>
  <si>
    <t>ul. Podwale Górne (Ucho Igielne)</t>
  </si>
  <si>
    <t>NK.011-6.66.669/8D</t>
  </si>
  <si>
    <t>Parkomat CITEA, ul. Słowackiego</t>
  </si>
  <si>
    <t>NK.011-6.66.669/8G</t>
  </si>
  <si>
    <t>Parkomat CITEA, ul. Browarna</t>
  </si>
  <si>
    <t>ul. Browarna</t>
  </si>
  <si>
    <t>NK.011-6.66.669/8H</t>
  </si>
  <si>
    <t>Parkomat CITEA, ul. Żydowska 1</t>
  </si>
  <si>
    <t>ul. Żydowska 1</t>
  </si>
  <si>
    <t>NK.011-6.66.669/8I</t>
  </si>
  <si>
    <t>Parkomat CITEA, ul. Żydowska 2</t>
  </si>
  <si>
    <t>ul. Żydowska 2</t>
  </si>
  <si>
    <t>NK.011-6.66.669/8J</t>
  </si>
  <si>
    <t>Parkomat CITEA, ul. Zamkowa (Urząd)</t>
  </si>
  <si>
    <t>ul. Zamkowa (Urząd)</t>
  </si>
  <si>
    <t>Or.011-4.48.487-91/4</t>
  </si>
  <si>
    <t>Kamera obrotowa przy ulicy Koseły</t>
  </si>
  <si>
    <t>Or.011-6.65.652/26</t>
  </si>
  <si>
    <t xml:space="preserve">Klimatyzacja - jednostka zewnętrzna LG MU5M30 </t>
  </si>
  <si>
    <t>Urząd Miejski, Pl. Poniatowskiego 3</t>
  </si>
  <si>
    <t>681</t>
  </si>
  <si>
    <t>NK 011-2.29.291/4</t>
  </si>
  <si>
    <t>Kontener KP-20 baza PGKiM</t>
  </si>
  <si>
    <t>NK 011-2.29.291/5</t>
  </si>
  <si>
    <t>NK.011-2.29.291/16</t>
  </si>
  <si>
    <t>Kontener KP 10-12 baza PGKiM</t>
  </si>
  <si>
    <t>NK.011-2.29.291/17</t>
  </si>
  <si>
    <t>NK.011-2.29.291/18</t>
  </si>
  <si>
    <t>NK.011-2.29.291/21</t>
  </si>
  <si>
    <t>Kontener KP 10-12 ul. Mickiewicza Olimp</t>
  </si>
  <si>
    <t>NK.011-2.29.291/13</t>
  </si>
  <si>
    <t>Kontener KP-35 baza PGKiM</t>
  </si>
  <si>
    <t>NK.011-2.29.291/14</t>
  </si>
  <si>
    <t>NK.011-2.29.291/15</t>
  </si>
  <si>
    <t>NK.011-2.29.291/22</t>
  </si>
  <si>
    <t xml:space="preserve">Kontener KP 10-12 ul. Przemysłowa Darwit </t>
  </si>
  <si>
    <t>NK.011-2.29.291/24</t>
  </si>
  <si>
    <t>Kontener KP 10-12 ul. Portowa Automotive</t>
  </si>
  <si>
    <t>NK.011-2.29.291/26</t>
  </si>
  <si>
    <t>Kontener KP 10-12 ul. Portowa Schollglas</t>
  </si>
  <si>
    <t>623/2016/179</t>
  </si>
  <si>
    <t>Kamera obrotowa przy ulicy Baczyńskiego - skate park, Orlik</t>
  </si>
  <si>
    <t>623/2016/180</t>
  </si>
  <si>
    <t>Kamera obrotowa przy ulicy Baczyńskiego</t>
  </si>
  <si>
    <t>Or.011-6.62.624/4</t>
  </si>
  <si>
    <t>ul. Wojska Polskiego</t>
  </si>
  <si>
    <t>Or.011-6.62.624/5</t>
  </si>
  <si>
    <t>Or.011-6.62.624/6</t>
  </si>
  <si>
    <t>ul. Parkowa</t>
  </si>
  <si>
    <t>Or011-6.62.624/7</t>
  </si>
  <si>
    <t>Or.011-6.62.624/8</t>
  </si>
  <si>
    <t>Or.011-6.62.624/9</t>
  </si>
  <si>
    <t>ul. Cieśli</t>
  </si>
  <si>
    <t>Or.011-6.62.624/10</t>
  </si>
  <si>
    <t>Or.011-6.62.624/11</t>
  </si>
  <si>
    <t>Or.011-6.62.624/12</t>
  </si>
  <si>
    <t>Or.011-6.65.652/1</t>
  </si>
  <si>
    <t>Klimatyzator A577A</t>
  </si>
  <si>
    <t>Urząd Miejski BHP/Ratusz</t>
  </si>
  <si>
    <t>Or.011-6.65.652/2</t>
  </si>
  <si>
    <t>Or.011-8.80.805/3</t>
  </si>
  <si>
    <t>Projektor BenQ MH684 DLP 1080p</t>
  </si>
  <si>
    <t>EKiS.011-6.62.623/4.1</t>
  </si>
  <si>
    <t>Kamera obrotowa Kamienica Oleśnickich</t>
  </si>
  <si>
    <t>ul. Rynek</t>
  </si>
  <si>
    <t>EKiS.011-6.62.623/4.2</t>
  </si>
  <si>
    <t>Kamera obrotowa Rynek</t>
  </si>
  <si>
    <t>Or.011-6.65.652/25</t>
  </si>
  <si>
    <t>Or.011-6.65.652/23</t>
  </si>
  <si>
    <t>Or.011-6.65.652/24</t>
  </si>
  <si>
    <t>Or.011-6.65.652/6</t>
  </si>
  <si>
    <t>Klimatyzator ASY14</t>
  </si>
  <si>
    <t>OR.2017.011.640.39</t>
  </si>
  <si>
    <t>Winda osobowa Kryta Pływalnia ul. Zielna 6 - użyczenie MOSiR</t>
  </si>
  <si>
    <t>NK.011-2.29.291/19</t>
  </si>
  <si>
    <t>Baza PGKiM Sp. z o.o.</t>
  </si>
  <si>
    <t>NK.011-2.29.291/20</t>
  </si>
  <si>
    <t>OR.2018.011.669.1</t>
  </si>
  <si>
    <t>Parkomat CITEA, Pl. Poniatowskiego (Parking)</t>
  </si>
  <si>
    <t>OR.2018.011.623.2</t>
  </si>
  <si>
    <t>Fortigate 101E</t>
  </si>
  <si>
    <t>OR.2018.011.669.25</t>
  </si>
  <si>
    <t>System do głosowania elektronicznego DSSS Vote PRO 21</t>
  </si>
  <si>
    <t>NK.013-6.66.669/2</t>
  </si>
  <si>
    <t>Parkomat CITEA, ul. Mickiewicza (Brama Opatowska)</t>
  </si>
  <si>
    <t>ul. Mickiewicza - Brama Opatowska</t>
  </si>
  <si>
    <t>NK.013-6.66.669/3A</t>
  </si>
  <si>
    <t>Parkomat CITEA, ul. Podwale Górne</t>
  </si>
  <si>
    <t>ul. Podwale Górne</t>
  </si>
  <si>
    <t>Suma grupy: 6</t>
  </si>
  <si>
    <t>Rozdzielnia elektryczna - CKiR, ul. Portowa 24; Sandomierz</t>
  </si>
  <si>
    <t>Syrena elektroniczna DSE-600S ul. Wojska Polskiego</t>
  </si>
  <si>
    <t>Syrena elektroniczna DSE-600S ul. Portowa</t>
  </si>
  <si>
    <t>Syrena elektroniczna DSE-600S ul. Parkowa</t>
  </si>
  <si>
    <t>Syrena elektroniczna DSE-600S ul. Przemysłowa</t>
  </si>
  <si>
    <t>Syrena elektroniczna DSE-600S ul. Ożarowska</t>
  </si>
  <si>
    <t>Syrena elektroniczna DSE-600S ul. Cieśli</t>
  </si>
  <si>
    <t>Syrena elektroniczna DSE-600S ul. Trześniowska</t>
  </si>
  <si>
    <t>Syrena elektroniczna DSE-600S ul. Krakowska</t>
  </si>
  <si>
    <t>Syrena elektroniczna DSE-600S ul. Koćmierzów</t>
  </si>
  <si>
    <t>NK.013-6.66.669.49</t>
  </si>
  <si>
    <t>NK.013-6.66.669.50</t>
  </si>
  <si>
    <t>Parkomat CITEA, ul. Mickiewicza (Brama Opatowska parking dolny)</t>
  </si>
  <si>
    <t>36/2002</t>
  </si>
  <si>
    <t>Oświetlenie uliczne Tulipanowa</t>
  </si>
  <si>
    <t>ul. Tulipanowa</t>
  </si>
  <si>
    <t>191/2003</t>
  </si>
  <si>
    <t>Sala Sportowa - Oświetlenie zewnętrzne - użyczenie MOSiR</t>
  </si>
  <si>
    <t>47/2003</t>
  </si>
  <si>
    <t>Oświetlenie ul. Głęboka i Lipowa</t>
  </si>
  <si>
    <t>ul. Głęboka i Lipowa</t>
  </si>
  <si>
    <t>3/2004</t>
  </si>
  <si>
    <t>Oświetlenie ul. Rokitek</t>
  </si>
  <si>
    <t>Rokitek</t>
  </si>
  <si>
    <t>33/2004</t>
  </si>
  <si>
    <t>Oświetlenie ul. Zarzekowice</t>
  </si>
  <si>
    <t>ul. Zarzekowice</t>
  </si>
  <si>
    <t>47/2005</t>
  </si>
  <si>
    <t>Oświetlenie ul. Zielna i Cieśli</t>
  </si>
  <si>
    <t>ul. Zielna i Cieśli</t>
  </si>
  <si>
    <t>57/2005</t>
  </si>
  <si>
    <t>Oświetlenie ul. Dobkiewicza i Schinzla</t>
  </si>
  <si>
    <t>ul. Dobkiewicza i Schinzla</t>
  </si>
  <si>
    <t>75/2005</t>
  </si>
  <si>
    <t>Ulica 11 Listopada</t>
  </si>
  <si>
    <t>24/2006</t>
  </si>
  <si>
    <t>Chodnik Pl. Św.Wojciecha</t>
  </si>
  <si>
    <t>Plac Św. Wojciecha</t>
  </si>
  <si>
    <t>61/2006</t>
  </si>
  <si>
    <t>Ulica Księcia Henryka Sandomierskiego</t>
  </si>
  <si>
    <t>ul. Ks. Henryka Sandomierskiego</t>
  </si>
  <si>
    <t>81/2007</t>
  </si>
  <si>
    <t>Oświetlenie ul. Retmańska</t>
  </si>
  <si>
    <t>ul. Retmańska</t>
  </si>
  <si>
    <t>24/2008</t>
  </si>
  <si>
    <t>Oświetlenie uliczne ul. Krucza</t>
  </si>
  <si>
    <t>ul. Krucza</t>
  </si>
  <si>
    <t>33/2009</t>
  </si>
  <si>
    <t>Chodnik ul. Flisaków</t>
  </si>
  <si>
    <t>19/2005</t>
  </si>
  <si>
    <t>Oświetlenie ul. Trześniowska</t>
  </si>
  <si>
    <t>25/2006</t>
  </si>
  <si>
    <t>Chodnik ul. Jakubowskiego</t>
  </si>
  <si>
    <t>ul. Jakubowskiego</t>
  </si>
  <si>
    <t>202/2013</t>
  </si>
  <si>
    <t>Kanalizacja deszczowa w ulicy Holowniczej</t>
  </si>
  <si>
    <t>ul. Holownicza</t>
  </si>
  <si>
    <t>43/1988</t>
  </si>
  <si>
    <t>Kolektor do osiedla Rokitek</t>
  </si>
  <si>
    <t>142/2000</t>
  </si>
  <si>
    <t>Kanalizacja sanitarna Baczyńskiego</t>
  </si>
  <si>
    <t>31/2003</t>
  </si>
  <si>
    <t>Kanał otwarty cieku "Piszczelka" - użyczenie MOSiR</t>
  </si>
  <si>
    <t>5/B/2004</t>
  </si>
  <si>
    <t>Basen kryty - Sieć cieplna - użyczenie MOSiR</t>
  </si>
  <si>
    <t>22/2005</t>
  </si>
  <si>
    <t>Kanalizacja deszczowa ul. Portowa</t>
  </si>
  <si>
    <t>59/2007</t>
  </si>
  <si>
    <t>Przyłącza kanalizacyjne - Wąwóz Piszczele - użyczenie MOSiR</t>
  </si>
  <si>
    <t>60/2007</t>
  </si>
  <si>
    <t>Sieci energetyczne i oświetleniowe - Wąwóz Piszczele - użyczenie MOSiR</t>
  </si>
  <si>
    <t>61/2007</t>
  </si>
  <si>
    <t>Sieci energetyczne i oświetleniowe- Wąwóz Piszczele - użyczenie MOSiR</t>
  </si>
  <si>
    <t>63/2007</t>
  </si>
  <si>
    <t>Sieć sanitarna - Wąwóz Piszczele - użyczenie MOSiR</t>
  </si>
  <si>
    <t>80/2007</t>
  </si>
  <si>
    <t>Kanalizacja techniczna ul. Żydowska</t>
  </si>
  <si>
    <t>ul. Żydowska</t>
  </si>
  <si>
    <t>25/2009</t>
  </si>
  <si>
    <t>Wodociąg ul. Zamiejska</t>
  </si>
  <si>
    <t>ul. Zamiejska</t>
  </si>
  <si>
    <t>40/2010</t>
  </si>
  <si>
    <t>Kanalizacja deszczowa ul. Piętaka - oczyszczanie</t>
  </si>
  <si>
    <t>ul. Piętaka</t>
  </si>
  <si>
    <t>37/2002</t>
  </si>
  <si>
    <t>Oświetlenie uliczne Krakowska</t>
  </si>
  <si>
    <t>38/2002</t>
  </si>
  <si>
    <t>Oświetlenie uliczne Lubelska</t>
  </si>
  <si>
    <t>ul. Lubelska</t>
  </si>
  <si>
    <t>39/2002</t>
  </si>
  <si>
    <t>Oświetlenie uliczne Kwiatkowskiego</t>
  </si>
  <si>
    <t>51/1976</t>
  </si>
  <si>
    <t>Skarpy</t>
  </si>
  <si>
    <t>52/1988</t>
  </si>
  <si>
    <t>Chodnik ul. Króla</t>
  </si>
  <si>
    <t>ul. Króla</t>
  </si>
  <si>
    <t>Or.011-2.22.220-1</t>
  </si>
  <si>
    <t>Parkingi wraz z oświetleniem i małą architekturą Pl. Poniatowskiego - UM</t>
  </si>
  <si>
    <t>77/2001</t>
  </si>
  <si>
    <t>Oświetlenie Maciejowskiego</t>
  </si>
  <si>
    <t>ul. Maciejowskiego</t>
  </si>
  <si>
    <t>137/2001</t>
  </si>
  <si>
    <t>Parking przy ul. Żydowskiej</t>
  </si>
  <si>
    <t>139/2000</t>
  </si>
  <si>
    <t>Parking betonowy ul. Baczyńskiego</t>
  </si>
  <si>
    <t>141/2000</t>
  </si>
  <si>
    <t>Oświetlenie bud. kom. ul. Baczyńskiego</t>
  </si>
  <si>
    <t>148/2001</t>
  </si>
  <si>
    <t>Plac targowy ul. Przemysłowa</t>
  </si>
  <si>
    <t>150/2002</t>
  </si>
  <si>
    <t>Oświetlenie Wałowa</t>
  </si>
  <si>
    <t>ul. Wałowa</t>
  </si>
  <si>
    <t>153/2003</t>
  </si>
  <si>
    <t>Ulica św. Jadwigi Królowej</t>
  </si>
  <si>
    <t>ul. Świętej Jadwigi Królowej</t>
  </si>
  <si>
    <t>155/2003</t>
  </si>
  <si>
    <t>Parking ul. Patkowskiego i Żeromskiego</t>
  </si>
  <si>
    <t>ul. Patkowskiego i  Żeromskiego</t>
  </si>
  <si>
    <t>156/2003</t>
  </si>
  <si>
    <t xml:space="preserve">Ulica Sucharzowska </t>
  </si>
  <si>
    <t>ul. Sucharzowska</t>
  </si>
  <si>
    <t>157/2003</t>
  </si>
  <si>
    <t>Ulica Nowa</t>
  </si>
  <si>
    <t>ul. Nowa</t>
  </si>
  <si>
    <t>160/2003</t>
  </si>
  <si>
    <t>Ulica Piaski</t>
  </si>
  <si>
    <t>ul. Piaski</t>
  </si>
  <si>
    <t>161/2003</t>
  </si>
  <si>
    <t>Ulica Miodowa</t>
  </si>
  <si>
    <t>ul. Miodowa</t>
  </si>
  <si>
    <t>162/2003</t>
  </si>
  <si>
    <t>Ulica Czachowskiego</t>
  </si>
  <si>
    <t>ul. Czachowskiego</t>
  </si>
  <si>
    <t>163/2003</t>
  </si>
  <si>
    <t>Parking ul. Czachowskiego</t>
  </si>
  <si>
    <t>165/2003</t>
  </si>
  <si>
    <t>Parkingi ul. Słowackiego 5 i 7</t>
  </si>
  <si>
    <t>166/2003</t>
  </si>
  <si>
    <t>Chodnik ul. Żółkiewskiego 3</t>
  </si>
  <si>
    <t>ul. Żółkiewskiego</t>
  </si>
  <si>
    <t>167/2003</t>
  </si>
  <si>
    <t>Chodnik ul. Krakowska</t>
  </si>
  <si>
    <t>168/2003</t>
  </si>
  <si>
    <t>Ulica Kazimierza Wielkiego</t>
  </si>
  <si>
    <t>ul. Kazimierza Wielkiego</t>
  </si>
  <si>
    <t>169/2003</t>
  </si>
  <si>
    <t>Ulica Zielna</t>
  </si>
  <si>
    <t>170/2003</t>
  </si>
  <si>
    <t>Ulica Frankowskigo</t>
  </si>
  <si>
    <t>ul. Frankowskiego</t>
  </si>
  <si>
    <t>180/2003</t>
  </si>
  <si>
    <t>Oświetenie ul. Słowackiego</t>
  </si>
  <si>
    <t>184/2003</t>
  </si>
  <si>
    <t>Oświetlenie ul. św. Jadwigi Królowej</t>
  </si>
  <si>
    <t>186/2003</t>
  </si>
  <si>
    <t>Sala Sportowa - place, chodniki, zieleń - użyczenie MOSiR</t>
  </si>
  <si>
    <t>192/2003</t>
  </si>
  <si>
    <t>Oświetlenie ul. 11 Listopada</t>
  </si>
  <si>
    <t>193/2003</t>
  </si>
  <si>
    <t>Oświetlenie ul. Ogrodnicza i Czereśniowa</t>
  </si>
  <si>
    <t>ul. Ogrodnicza i Czereśniowa</t>
  </si>
  <si>
    <t>196/2003</t>
  </si>
  <si>
    <t>Oświetlenie ul. Krukowska</t>
  </si>
  <si>
    <t>ul. Krukowska</t>
  </si>
  <si>
    <t>197/2003</t>
  </si>
  <si>
    <t>Oświetlenie ul. Różana</t>
  </si>
  <si>
    <t>ul. Różana</t>
  </si>
  <si>
    <t>198/2003</t>
  </si>
  <si>
    <t>Oczyszczalnia - Drogi dojazdowe ul. Przemysłowa</t>
  </si>
  <si>
    <t>32/2003</t>
  </si>
  <si>
    <t>Ulica T. Króla</t>
  </si>
  <si>
    <t>34/2003</t>
  </si>
  <si>
    <t>Ulica Cegielniana</t>
  </si>
  <si>
    <t>ul. Cegielniana</t>
  </si>
  <si>
    <t>35/2003</t>
  </si>
  <si>
    <t>Ulica Świerkowa</t>
  </si>
  <si>
    <t>ul. Świerkowa</t>
  </si>
  <si>
    <t>36/2003</t>
  </si>
  <si>
    <t>Ulica Stoczniowa</t>
  </si>
  <si>
    <t>ul. Stoczniowa</t>
  </si>
  <si>
    <t>38/2003</t>
  </si>
  <si>
    <t xml:space="preserve">Ulica Żółkiewskiego </t>
  </si>
  <si>
    <t>39/2003</t>
  </si>
  <si>
    <t>Chodnik ul. Bosmańska</t>
  </si>
  <si>
    <t>40/2003</t>
  </si>
  <si>
    <t>Ulica Głęboka</t>
  </si>
  <si>
    <t>ul. Głęboka</t>
  </si>
  <si>
    <t>41/2003</t>
  </si>
  <si>
    <t>Parking przy cmentarzu Świętego Pawła</t>
  </si>
  <si>
    <t>Cmentarz św. Pawła</t>
  </si>
  <si>
    <t>42/2003</t>
  </si>
  <si>
    <t>Ulica Tulipanowa</t>
  </si>
  <si>
    <t>25/2003</t>
  </si>
  <si>
    <t>Ulica Kościuszki</t>
  </si>
  <si>
    <t>45/2003</t>
  </si>
  <si>
    <t>Chodnik ul. Portowa</t>
  </si>
  <si>
    <t>46/2003</t>
  </si>
  <si>
    <t>Ulica Zaleśna</t>
  </si>
  <si>
    <t>ul. Zaleśna</t>
  </si>
  <si>
    <t>48/2003</t>
  </si>
  <si>
    <t>Oświetlenie ul. Torowa</t>
  </si>
  <si>
    <t>ul. Torowa</t>
  </si>
  <si>
    <t>49/2003</t>
  </si>
  <si>
    <t>Oświetlenie ul. Sielecka</t>
  </si>
  <si>
    <t>ul. Sielecka</t>
  </si>
  <si>
    <t>50/2003</t>
  </si>
  <si>
    <t>Ulica Rokitek</t>
  </si>
  <si>
    <t>ul. Rokitek</t>
  </si>
  <si>
    <t>52/2003</t>
  </si>
  <si>
    <t>Ulica Grodzisko</t>
  </si>
  <si>
    <t>ul. Grodzisko</t>
  </si>
  <si>
    <t>53/2003</t>
  </si>
  <si>
    <t>Ulica Obrońców Westerplatte</t>
  </si>
  <si>
    <t>ul. Westerplatte</t>
  </si>
  <si>
    <t>55/2003</t>
  </si>
  <si>
    <t>Ulica Krukowska</t>
  </si>
  <si>
    <t>54/2003</t>
  </si>
  <si>
    <t>Ulica Flisaków</t>
  </si>
  <si>
    <t>57/2003</t>
  </si>
  <si>
    <t>Ulica Mokra</t>
  </si>
  <si>
    <t>ul. Mokra</t>
  </si>
  <si>
    <t>58/2003</t>
  </si>
  <si>
    <t>Ulica Wielowiejska</t>
  </si>
  <si>
    <t>59/2003</t>
  </si>
  <si>
    <t>Ulica Nadbrzeżna</t>
  </si>
  <si>
    <t>ul. Nadbrzeżna</t>
  </si>
  <si>
    <t>1/2004</t>
  </si>
  <si>
    <t>Ulica Portowa</t>
  </si>
  <si>
    <t>7/2004</t>
  </si>
  <si>
    <t>Ulica Orzechowa</t>
  </si>
  <si>
    <t>ul. Orzechowa</t>
  </si>
  <si>
    <t>8/2004</t>
  </si>
  <si>
    <t>Chodnik ul. Podwale Górne 18</t>
  </si>
  <si>
    <t>ul. Podwale</t>
  </si>
  <si>
    <t>11/2004</t>
  </si>
  <si>
    <t>Ulica Kochanowskiego</t>
  </si>
  <si>
    <t>ul. Kochanowskiego</t>
  </si>
  <si>
    <t>13/2004</t>
  </si>
  <si>
    <t>Chodnik ul. Grodzisko i Reja</t>
  </si>
  <si>
    <t>ul. Grodzisko i Reja</t>
  </si>
  <si>
    <t>14/2004</t>
  </si>
  <si>
    <t>Oświetlenie ul. Milberta</t>
  </si>
  <si>
    <t>ul. Milberta</t>
  </si>
  <si>
    <t>15/2004</t>
  </si>
  <si>
    <t>Oświetlenie ul. Schinzla</t>
  </si>
  <si>
    <t>ul. Schinzla</t>
  </si>
  <si>
    <t>16/2004</t>
  </si>
  <si>
    <t>Oświetlenie ul. Portowa</t>
  </si>
  <si>
    <t>17/2004</t>
  </si>
  <si>
    <t>Parking ul. Podwale Górne</t>
  </si>
  <si>
    <t>19/2004</t>
  </si>
  <si>
    <t>Ulica Łąkowa</t>
  </si>
  <si>
    <t>ul. Łąkowa</t>
  </si>
  <si>
    <t>20/2004</t>
  </si>
  <si>
    <t>Ulica Zamiejska</t>
  </si>
  <si>
    <t>31/B/2004</t>
  </si>
  <si>
    <t>Basen kryty - Drogi, place, chodniki - użyczenie MOSiR</t>
  </si>
  <si>
    <t>33/B/2004</t>
  </si>
  <si>
    <t>Basen kryty - Zieleń - użyczenie MOSiR</t>
  </si>
  <si>
    <t>26/2004</t>
  </si>
  <si>
    <t>Ulica Kwiatowa</t>
  </si>
  <si>
    <t>ul. Kwiatowa</t>
  </si>
  <si>
    <t>27/2004</t>
  </si>
  <si>
    <t>Ulica Przytulna</t>
  </si>
  <si>
    <t>ul. Przytulna</t>
  </si>
  <si>
    <t>28/2004</t>
  </si>
  <si>
    <t>Ulica Łukawska</t>
  </si>
  <si>
    <t>ul. Łukawska</t>
  </si>
  <si>
    <t>29/2004</t>
  </si>
  <si>
    <t>Chodnik ul. Kochanowskiego</t>
  </si>
  <si>
    <t>34/2004</t>
  </si>
  <si>
    <t>Ulica Sadownicza</t>
  </si>
  <si>
    <t>ul. Sadownicza</t>
  </si>
  <si>
    <t>36/2004</t>
  </si>
  <si>
    <t>Chodnik ul. Żółkiewskiego 7</t>
  </si>
  <si>
    <t>37/2004</t>
  </si>
  <si>
    <t>Chodnik ul. Puławiaków</t>
  </si>
  <si>
    <t>ul. Puławiaków</t>
  </si>
  <si>
    <t>38/2004</t>
  </si>
  <si>
    <t>Chodnik ul. Retmańska</t>
  </si>
  <si>
    <t>20/2005</t>
  </si>
  <si>
    <t>Oświetlenie ul. Młyńska</t>
  </si>
  <si>
    <t>ul. Młyńska</t>
  </si>
  <si>
    <t>21/2005</t>
  </si>
  <si>
    <t>Oświetlenie ul. Panoramiczna</t>
  </si>
  <si>
    <t>ul. Panoramiczna</t>
  </si>
  <si>
    <t>31/2005</t>
  </si>
  <si>
    <t>Ulica Krucza</t>
  </si>
  <si>
    <t>36/2005</t>
  </si>
  <si>
    <t>Ulica Polna</t>
  </si>
  <si>
    <t>ul. Polna</t>
  </si>
  <si>
    <t>37/2005</t>
  </si>
  <si>
    <t>Ulica Marynarska</t>
  </si>
  <si>
    <t>ul. Marynarska</t>
  </si>
  <si>
    <t>39/2005</t>
  </si>
  <si>
    <t>Ulica Błonie</t>
  </si>
  <si>
    <t>41/2005</t>
  </si>
  <si>
    <t>Chodnik ul. Reformacka</t>
  </si>
  <si>
    <t>ul. Reformacka</t>
  </si>
  <si>
    <t>45/2005</t>
  </si>
  <si>
    <t>Ulica Dąbrowskiego</t>
  </si>
  <si>
    <t>ul. Dąbrowskiego</t>
  </si>
  <si>
    <t>48/2005</t>
  </si>
  <si>
    <t>Oświetlenie ul. Mickiewicza (Cmentarz Katedralny)</t>
  </si>
  <si>
    <t>49/2005</t>
  </si>
  <si>
    <t xml:space="preserve">Oświetlenie ul. Długa </t>
  </si>
  <si>
    <t>52/2005</t>
  </si>
  <si>
    <t>Ulica Cieśli</t>
  </si>
  <si>
    <t>53/2005</t>
  </si>
  <si>
    <t>Chodnik wzdłuż parkingu obok stadionu przy ul. Koseły</t>
  </si>
  <si>
    <t>54/2005</t>
  </si>
  <si>
    <t>Ulica Warzywna</t>
  </si>
  <si>
    <t>ul. Warzywna</t>
  </si>
  <si>
    <t>56/2005</t>
  </si>
  <si>
    <t>Ulica Torowa</t>
  </si>
  <si>
    <t>51/2005</t>
  </si>
  <si>
    <t>Bulwar Piłsudskiego - użyczenie MOSiR</t>
  </si>
  <si>
    <t>58/2005</t>
  </si>
  <si>
    <t>Oświetlenie ul. Mostowa</t>
  </si>
  <si>
    <t>ul. Mostowa</t>
  </si>
  <si>
    <t>59/2005</t>
  </si>
  <si>
    <t>Oświetlenie ul. Prostej</t>
  </si>
  <si>
    <t>ul. Prosta</t>
  </si>
  <si>
    <t>60/2005</t>
  </si>
  <si>
    <t>Oświetlenie ul Kotwiczna i Marynarska</t>
  </si>
  <si>
    <t>ul. Kotwiczna i Marynarska</t>
  </si>
  <si>
    <t>61/2005</t>
  </si>
  <si>
    <t>Oświetlenie ul. Cicha i Stoczniowa</t>
  </si>
  <si>
    <t>62/2005</t>
  </si>
  <si>
    <t>Oświetlenie Rynku (latarnie przy Ratuszu)</t>
  </si>
  <si>
    <t>Rynek</t>
  </si>
  <si>
    <t>63/2005</t>
  </si>
  <si>
    <t>Oświetlenie ul. Lwowskiej</t>
  </si>
  <si>
    <t>ul. Lwowska</t>
  </si>
  <si>
    <t>64/2005</t>
  </si>
  <si>
    <t>Oświetlenie ul. Burka</t>
  </si>
  <si>
    <t>ul. Burka</t>
  </si>
  <si>
    <t>65/2005</t>
  </si>
  <si>
    <t>Oświetlenie ciągu pieszego Krakowska-Staromiejska</t>
  </si>
  <si>
    <t>ul. Staromiejska-Krakowska</t>
  </si>
  <si>
    <t>66/2005</t>
  </si>
  <si>
    <t>Przyłącze wraz z rozdzielnią na Pl. Rybitwy</t>
  </si>
  <si>
    <t>Rybitwy</t>
  </si>
  <si>
    <t>67/2005</t>
  </si>
  <si>
    <t>68/2005</t>
  </si>
  <si>
    <t>Oświetlenie Starego Miasta</t>
  </si>
  <si>
    <t>Stare Miasto</t>
  </si>
  <si>
    <t>69/2005</t>
  </si>
  <si>
    <t>Oświetlenie ul. Kochanowskiego Boczna</t>
  </si>
  <si>
    <t>72/2005</t>
  </si>
  <si>
    <t>Oświetlenie ul. Mokoszyńska</t>
  </si>
  <si>
    <t>73/2005</t>
  </si>
  <si>
    <t>Oświetlenie parkingu Cmentarza Komunalnego</t>
  </si>
  <si>
    <t>74/2005</t>
  </si>
  <si>
    <t>Ulica Lipowa</t>
  </si>
  <si>
    <t>ul. Lipowa</t>
  </si>
  <si>
    <t>76/2005</t>
  </si>
  <si>
    <t>Ulica Młyńska</t>
  </si>
  <si>
    <t>77/2005</t>
  </si>
  <si>
    <t>Ulica Morelowa</t>
  </si>
  <si>
    <t>ul. Morelowa</t>
  </si>
  <si>
    <t>78/2005</t>
  </si>
  <si>
    <t>Ulica Orzeszkowej</t>
  </si>
  <si>
    <t>ul. Orzeszkowej</t>
  </si>
  <si>
    <t>79/2005</t>
  </si>
  <si>
    <t>Ulica Panoramiczna</t>
  </si>
  <si>
    <t>80/2005</t>
  </si>
  <si>
    <t>Ulica Partyzantów</t>
  </si>
  <si>
    <t>ul. Partyzantów</t>
  </si>
  <si>
    <t>81/2005</t>
  </si>
  <si>
    <t>Ulica Reja</t>
  </si>
  <si>
    <t>ul. Reja</t>
  </si>
  <si>
    <t>82/2005</t>
  </si>
  <si>
    <t>Ulica M. C. Skłodowskiej</t>
  </si>
  <si>
    <t>ul. Skłodowskiej</t>
  </si>
  <si>
    <t>83/2005</t>
  </si>
  <si>
    <t>Ulica Słoneczna</t>
  </si>
  <si>
    <t>ul. Słoneczna</t>
  </si>
  <si>
    <t>84/2005</t>
  </si>
  <si>
    <t>Ulica Spokojna</t>
  </si>
  <si>
    <t>ul. Spokojna</t>
  </si>
  <si>
    <t>85/2005</t>
  </si>
  <si>
    <t>Ulica Szczęśliwa</t>
  </si>
  <si>
    <t>ul. Szczęśliwa</t>
  </si>
  <si>
    <t>86/2005</t>
  </si>
  <si>
    <t>Ulica Szpitalna</t>
  </si>
  <si>
    <t>ul. Szpitalna</t>
  </si>
  <si>
    <t>87/2005</t>
  </si>
  <si>
    <t>Ulica Wiejska</t>
  </si>
  <si>
    <t>ul. Wiejska</t>
  </si>
  <si>
    <t>03/2006</t>
  </si>
  <si>
    <t>Oświetlenie drogowe Kamień Plebański</t>
  </si>
  <si>
    <t>Kamień Plebański</t>
  </si>
  <si>
    <t>19/2006</t>
  </si>
  <si>
    <t>Chodnik ul. Wiśniowa</t>
  </si>
  <si>
    <t>ul. Wiśniowa</t>
  </si>
  <si>
    <t>20/2006</t>
  </si>
  <si>
    <t>Parking ul. Żółkiewskiego</t>
  </si>
  <si>
    <t>21/2006</t>
  </si>
  <si>
    <t>Chodnik ul. Żółkiewskiego</t>
  </si>
  <si>
    <t>28/2006</t>
  </si>
  <si>
    <t>Chodnik ul. Hutnicza</t>
  </si>
  <si>
    <t>ul. Hutnicza</t>
  </si>
  <si>
    <t>29/2006</t>
  </si>
  <si>
    <t>Chodnik ul. Cieśli</t>
  </si>
  <si>
    <t>30/2006</t>
  </si>
  <si>
    <t>Chodnik ul. Harcerska</t>
  </si>
  <si>
    <t>ul. Harcerska</t>
  </si>
  <si>
    <t>22/2006</t>
  </si>
  <si>
    <t>Chodnik ul. Mickiewicza</t>
  </si>
  <si>
    <t>23/2006</t>
  </si>
  <si>
    <t>Chodnik ul. Długa</t>
  </si>
  <si>
    <t>26/2006</t>
  </si>
  <si>
    <t>Chodnik, parking przed Gimnazjum I</t>
  </si>
  <si>
    <t>27/2006</t>
  </si>
  <si>
    <t>Oświetlenie ul. Chwałecka</t>
  </si>
  <si>
    <t>ul. Chwałecka</t>
  </si>
  <si>
    <t>31/2006</t>
  </si>
  <si>
    <t>Oświetlenie ul. Czachowskiego</t>
  </si>
  <si>
    <t>32/2006</t>
  </si>
  <si>
    <t>Oświetlenie ul. Sadownicza</t>
  </si>
  <si>
    <t>35/2006</t>
  </si>
  <si>
    <t>Oświetlenie ul. Miodowa</t>
  </si>
  <si>
    <t>37/2006</t>
  </si>
  <si>
    <t>Oświetlenie ul. Pogodna</t>
  </si>
  <si>
    <t>ul. Pogodna</t>
  </si>
  <si>
    <t>33/2006</t>
  </si>
  <si>
    <t>Oświetlenie ul. Zamiejska i Łąkowa</t>
  </si>
  <si>
    <t>39/2006</t>
  </si>
  <si>
    <t>Oświetlenie ul. II Pułku Legionów</t>
  </si>
  <si>
    <t>ul. II Pułku Legionów</t>
  </si>
  <si>
    <t>42/2006</t>
  </si>
  <si>
    <t>Ulica Długa</t>
  </si>
  <si>
    <t>43/2006</t>
  </si>
  <si>
    <t>Ulica Przedmieście Zawichojskie</t>
  </si>
  <si>
    <t>ul. Przedmieście Zawichojskie</t>
  </si>
  <si>
    <t>44/2006</t>
  </si>
  <si>
    <t>Ulica Pogodna</t>
  </si>
  <si>
    <t>45/2006</t>
  </si>
  <si>
    <t>Ulica Podmiejska</t>
  </si>
  <si>
    <t>ul. Podmiejska</t>
  </si>
  <si>
    <t>46/2006</t>
  </si>
  <si>
    <t>Ulica Zacisze</t>
  </si>
  <si>
    <t>ul. Zacisze</t>
  </si>
  <si>
    <t>47/2006</t>
  </si>
  <si>
    <t>Ulica Leszka Czarnego</t>
  </si>
  <si>
    <t>ul. Leszka Czarnego</t>
  </si>
  <si>
    <t>48/2006</t>
  </si>
  <si>
    <t>Ulica Lubelska</t>
  </si>
  <si>
    <t>50/2006</t>
  </si>
  <si>
    <t>Ulica Puławiaków</t>
  </si>
  <si>
    <t>51/2006</t>
  </si>
  <si>
    <t>Ulica Struga</t>
  </si>
  <si>
    <t>ul. Struga</t>
  </si>
  <si>
    <t>52/2006</t>
  </si>
  <si>
    <t>Ulica Sucha</t>
  </si>
  <si>
    <t>ul. Sucha</t>
  </si>
  <si>
    <t>53/2006</t>
  </si>
  <si>
    <t>Ulica Dobkiewicza</t>
  </si>
  <si>
    <t>55/2006</t>
  </si>
  <si>
    <t>Ulica Energetyczna</t>
  </si>
  <si>
    <t>ul. Energetyczna</t>
  </si>
  <si>
    <t>59/2006</t>
  </si>
  <si>
    <t>Ulica Batalionów Chłopskich</t>
  </si>
  <si>
    <t>ul. Batalionów Chłopskich</t>
  </si>
  <si>
    <t>01/2007</t>
  </si>
  <si>
    <t>Chodnik Lwowska</t>
  </si>
  <si>
    <t>13/2007</t>
  </si>
  <si>
    <t>Chodnik Mokoszyńska</t>
  </si>
  <si>
    <t>15/2007</t>
  </si>
  <si>
    <t>Ulica Młodożeńca</t>
  </si>
  <si>
    <t>ul. Młodożeńca</t>
  </si>
  <si>
    <t>20/2007</t>
  </si>
  <si>
    <t>Oświetlenie ul. Powiśle</t>
  </si>
  <si>
    <t>ul. Powiśle</t>
  </si>
  <si>
    <t>21/2007</t>
  </si>
  <si>
    <t>Parking ul. Słowackiego 17</t>
  </si>
  <si>
    <t>ul. Słowackiego 17</t>
  </si>
  <si>
    <t>22/2007</t>
  </si>
  <si>
    <t>Oświetlenie ul. Piszczele - użyczenie MOSiR</t>
  </si>
  <si>
    <t>24/2007</t>
  </si>
  <si>
    <t>Droga dojazdowa od ulicy Ożarowskiej</t>
  </si>
  <si>
    <t>26/2007</t>
  </si>
  <si>
    <t>Chodnik i wjazd ul. Żydowska 3a</t>
  </si>
  <si>
    <t>27/2007</t>
  </si>
  <si>
    <t>Ulica Bosmańska</t>
  </si>
  <si>
    <t>28/2007</t>
  </si>
  <si>
    <t>Ulica Ogrodowa</t>
  </si>
  <si>
    <t>ul. Ogrodowa</t>
  </si>
  <si>
    <t>29/2007</t>
  </si>
  <si>
    <t>Chodnik ul. Mickiewicza - Pl. Św. Wojciecha</t>
  </si>
  <si>
    <t>ul. Mickiewicza - Pl. Św. Wojciecha</t>
  </si>
  <si>
    <t>30/2007</t>
  </si>
  <si>
    <t>Ciąg pieszy ul. Czachowskiego - ul. Cieśli</t>
  </si>
  <si>
    <t>ul. Czachowskiego - ul. Ciesli</t>
  </si>
  <si>
    <t>31/2007</t>
  </si>
  <si>
    <t>Ulica Okrzei</t>
  </si>
  <si>
    <t>ul. Okrzei</t>
  </si>
  <si>
    <t>32/2007</t>
  </si>
  <si>
    <t>Ulica Mickiewicza</t>
  </si>
  <si>
    <t>35/2007</t>
  </si>
  <si>
    <t>Chodnik ul. Rynek 28, 30</t>
  </si>
  <si>
    <t>ul. Rynek 28, 30</t>
  </si>
  <si>
    <t>38/2007</t>
  </si>
  <si>
    <t>Chodniki oraz parkingi ul. Baczyńskiego</t>
  </si>
  <si>
    <t>39/2007</t>
  </si>
  <si>
    <t>Parking ul. Lubelska</t>
  </si>
  <si>
    <t>41/2007</t>
  </si>
  <si>
    <t>Oświetlenie ul . Zielna</t>
  </si>
  <si>
    <t>48/2007</t>
  </si>
  <si>
    <t>Oświetlenie ul. Zamiejska i Przedmieście Zawichojskie IIetap</t>
  </si>
  <si>
    <t>65/2007</t>
  </si>
  <si>
    <t>Ścieżki - Wąwóz Piszczele - użyczenie MOSiR</t>
  </si>
  <si>
    <t>73/2007</t>
  </si>
  <si>
    <t>Oświetlenie ul. Holownicza</t>
  </si>
  <si>
    <t>4/2008</t>
  </si>
  <si>
    <t>Oświetlenie ul. Mickiewicza "Rondo"</t>
  </si>
  <si>
    <t>7/2008</t>
  </si>
  <si>
    <t>Oświetlenie skwer przy Placu 3 Maja</t>
  </si>
  <si>
    <t>11/2008</t>
  </si>
  <si>
    <t>Ulica Wałowa</t>
  </si>
  <si>
    <t>14/2008</t>
  </si>
  <si>
    <t>Chodnik i parking ul. Ogrodowa</t>
  </si>
  <si>
    <t>15/2008</t>
  </si>
  <si>
    <t>Chodnik ul. Przemysłowa</t>
  </si>
  <si>
    <t>21/2008</t>
  </si>
  <si>
    <t>Oświetlenie ul. Spokojna</t>
  </si>
  <si>
    <t>22/2008</t>
  </si>
  <si>
    <t>Oświetlenie drogowe ul. Słoneczna</t>
  </si>
  <si>
    <t>23/2008</t>
  </si>
  <si>
    <t>Chodnik ul. Maciejowskiego</t>
  </si>
  <si>
    <t>25/2008</t>
  </si>
  <si>
    <t>Oświetlenie uliczne ul. Stoczniowa</t>
  </si>
  <si>
    <t>NK.011-8.80.806/17</t>
  </si>
  <si>
    <t>Wiata przystankowa skrzyż. ul. Mickiewicza/ul. A.Krajowej</t>
  </si>
  <si>
    <t>NK.011-8.80.806/26</t>
  </si>
  <si>
    <t>Wiata przystankowa ul. Koseły (Stadion)/02</t>
  </si>
  <si>
    <t>20/2009</t>
  </si>
  <si>
    <t>Oświetlenie przy ulicy Zamiejskiej - dobudowa</t>
  </si>
  <si>
    <t>21/2009</t>
  </si>
  <si>
    <t>Oświetlenie ciągu pieszego od ul. Browarnej do ul. Żwirki</t>
  </si>
  <si>
    <t>ul. Browarna - ul. Żwirki i Wigury</t>
  </si>
  <si>
    <t>22/2009</t>
  </si>
  <si>
    <t>Ulica Tatarska</t>
  </si>
  <si>
    <t>ul. Tatarska</t>
  </si>
  <si>
    <t>24/2009</t>
  </si>
  <si>
    <t>Chodnik pomiędzy ul. Króla i Słowackiego</t>
  </si>
  <si>
    <t>ul. Króla - ul. Słowackiego</t>
  </si>
  <si>
    <t>27/2009</t>
  </si>
  <si>
    <t>Parking ul. Mickiewicza 27</t>
  </si>
  <si>
    <t>32/2009</t>
  </si>
  <si>
    <t>Chodnik ul. Ogrodowa</t>
  </si>
  <si>
    <t>34/2009</t>
  </si>
  <si>
    <t>Ulica Wiosenna</t>
  </si>
  <si>
    <t>ul. Wiosenna</t>
  </si>
  <si>
    <t>35/2009</t>
  </si>
  <si>
    <t>Parking i postój Taxi ul. Koseły</t>
  </si>
  <si>
    <t>36/2009</t>
  </si>
  <si>
    <t>Ulica Kubeszewskiego</t>
  </si>
  <si>
    <t>ul. Kubeszewskiego</t>
  </si>
  <si>
    <t>41/2009</t>
  </si>
  <si>
    <t>Ulica Polskiej Organizacji Wojskowej</t>
  </si>
  <si>
    <t>42/2009</t>
  </si>
  <si>
    <t>Ulica Trześniowska-Boczna</t>
  </si>
  <si>
    <t>ul. Trześniowska-boczna</t>
  </si>
  <si>
    <t>47/2009</t>
  </si>
  <si>
    <t>Oświetlenie ul. Kubeszewskiego</t>
  </si>
  <si>
    <t>51/2009</t>
  </si>
  <si>
    <t>Oświetlenie ul. Polskiej Organizacji Wojskowej</t>
  </si>
  <si>
    <t>55/2009</t>
  </si>
  <si>
    <t>Oświetlenie ul. Trześniowska Boczna</t>
  </si>
  <si>
    <t>83/2009</t>
  </si>
  <si>
    <t>Parking ul. T.Króla</t>
  </si>
  <si>
    <t>9/2010</t>
  </si>
  <si>
    <t>Oświetlenie uliczne przy ul. Łukawskiej w Sandomierzu</t>
  </si>
  <si>
    <t>10/2010</t>
  </si>
  <si>
    <t>Oświetlenie odcinka ulicy Mickiewicza</t>
  </si>
  <si>
    <t>18/2010</t>
  </si>
  <si>
    <t>Oświetlenie drogowe przy ul. Portowej i Brzeskiego</t>
  </si>
  <si>
    <t>ul. Portowa i Brzeskiego</t>
  </si>
  <si>
    <t>30/2010</t>
  </si>
  <si>
    <t>Ulica Masztowa</t>
  </si>
  <si>
    <t>ul. Masztowa</t>
  </si>
  <si>
    <t>31/2010</t>
  </si>
  <si>
    <t xml:space="preserve">Ulica Mostowa </t>
  </si>
  <si>
    <t>32/2010</t>
  </si>
  <si>
    <t xml:space="preserve">Ulica Żaglowa </t>
  </si>
  <si>
    <t>ul. Żaglowa</t>
  </si>
  <si>
    <t>33/2010</t>
  </si>
  <si>
    <t xml:space="preserve">Ulica Prosta </t>
  </si>
  <si>
    <t>35/2010</t>
  </si>
  <si>
    <t xml:space="preserve">Ulica Retmańska </t>
  </si>
  <si>
    <t>36/2010</t>
  </si>
  <si>
    <t xml:space="preserve">Przepusty ul. Wielowiejska </t>
  </si>
  <si>
    <t>37/2010</t>
  </si>
  <si>
    <t xml:space="preserve">Przepusty ul. Mokra </t>
  </si>
  <si>
    <t>38/2010</t>
  </si>
  <si>
    <t xml:space="preserve">Przepust ul. Holownicza </t>
  </si>
  <si>
    <t>39/2010</t>
  </si>
  <si>
    <t xml:space="preserve">Przepust ul. Zaleśna </t>
  </si>
  <si>
    <t>41/2010</t>
  </si>
  <si>
    <t>Chodnik ul. Piętaka - odbudowa</t>
  </si>
  <si>
    <t>42/2010</t>
  </si>
  <si>
    <t>Ulica Ostrówek</t>
  </si>
  <si>
    <t>ul. Ostrówek</t>
  </si>
  <si>
    <t>43/2010</t>
  </si>
  <si>
    <t>Ulica Sielecka</t>
  </si>
  <si>
    <t>44/2010</t>
  </si>
  <si>
    <t>Ulica Boczna</t>
  </si>
  <si>
    <t>ul. Bosmańska-boczna</t>
  </si>
  <si>
    <t>46/2010</t>
  </si>
  <si>
    <t>Ulica Kryształowa</t>
  </si>
  <si>
    <t>47/2010</t>
  </si>
  <si>
    <t>Ulica Zarzekowice</t>
  </si>
  <si>
    <t>48/2010</t>
  </si>
  <si>
    <t>Ulica Działkowców</t>
  </si>
  <si>
    <t>ul. Działkowców</t>
  </si>
  <si>
    <t>49/2010</t>
  </si>
  <si>
    <t>Parking przy Spichlerzu</t>
  </si>
  <si>
    <t>przy Spichlerzu w Sandomierzu</t>
  </si>
  <si>
    <t>58/2011</t>
  </si>
  <si>
    <t>Ciąg pieszo-jezdny ul. Podwale Dolne - użyczenie MOSiR</t>
  </si>
  <si>
    <t>63/2011</t>
  </si>
  <si>
    <t>Linie elektroenergetyczne, oświetlenie, kamery ul. Podwale Dolne - użyczenie MOSiR</t>
  </si>
  <si>
    <t>67/2011</t>
  </si>
  <si>
    <t>Przyłącze energii elektrycz. oraz oświetlenie Bulwar - użyczenie MOSiR</t>
  </si>
  <si>
    <t>95/2011</t>
  </si>
  <si>
    <t>Oświetlenie ul. Kochanowskiego</t>
  </si>
  <si>
    <t>98/2011</t>
  </si>
  <si>
    <t xml:space="preserve">Ulica Asnyka </t>
  </si>
  <si>
    <t>ul. Asnyka</t>
  </si>
  <si>
    <t>100/2011</t>
  </si>
  <si>
    <t>Oświetlenie ul. Asnyka</t>
  </si>
  <si>
    <t>152/2012</t>
  </si>
  <si>
    <t>Schody terenowe W-1 "Kozie schodki"</t>
  </si>
  <si>
    <t>ul. Boczna Długosza</t>
  </si>
  <si>
    <t>158/2012</t>
  </si>
  <si>
    <t>Ulica Topolowa</t>
  </si>
  <si>
    <t>ul. Topolowa</t>
  </si>
  <si>
    <t>159/2012</t>
  </si>
  <si>
    <t>Ulica Długosza</t>
  </si>
  <si>
    <t>ul. Długosza</t>
  </si>
  <si>
    <t>160/2012</t>
  </si>
  <si>
    <t>Ulica Ks. Rewery</t>
  </si>
  <si>
    <t>ul. Ks. Rewery</t>
  </si>
  <si>
    <t>161/2012</t>
  </si>
  <si>
    <t>Ulica Żydowska</t>
  </si>
  <si>
    <t>162/2012</t>
  </si>
  <si>
    <t>Ulica Podwale Górne</t>
  </si>
  <si>
    <t>163/2012</t>
  </si>
  <si>
    <t>Ulica Zamkowa</t>
  </si>
  <si>
    <t>169/2012</t>
  </si>
  <si>
    <t>Ulica Browarna</t>
  </si>
  <si>
    <t>186/2013</t>
  </si>
  <si>
    <t>Podziemna Trasa Turystyczna w Sandomierzu - użyczenie SCK</t>
  </si>
  <si>
    <t>SCK</t>
  </si>
  <si>
    <t>171/2003</t>
  </si>
  <si>
    <t>Kanał otwarty przy Zamku</t>
  </si>
  <si>
    <t>Teren wokół wzgórza zamkowego</t>
  </si>
  <si>
    <t>290</t>
  </si>
  <si>
    <t>58/2007</t>
  </si>
  <si>
    <t>Fontanna - Wąwóz Piszczele - użyczenie MOSiR</t>
  </si>
  <si>
    <t>64/2007</t>
  </si>
  <si>
    <t>Zieleń - Wąwóz Piszczele - użyczenie MOSiR</t>
  </si>
  <si>
    <t>66/2007</t>
  </si>
  <si>
    <t>Boiska trawiaste - Wąwóz Piszczele - użyczenie MOSiR</t>
  </si>
  <si>
    <t>67/2007</t>
  </si>
  <si>
    <t>Wyciąg narciarsk i- Wąwóz Piszczele - użyczenie MOSiR</t>
  </si>
  <si>
    <t>68/2007</t>
  </si>
  <si>
    <t>Skate park - Wąwóz Piszczele - użyczenie MOSiR</t>
  </si>
  <si>
    <t>69/2007</t>
  </si>
  <si>
    <t>Most gruntowy - Wąwóz Piszczele - użyczenie MOSiR</t>
  </si>
  <si>
    <t>76/2007</t>
  </si>
  <si>
    <t>Krąg ogniskowy - Wąwóz Piszczele - użyczenie MOSiR</t>
  </si>
  <si>
    <t>77/2007</t>
  </si>
  <si>
    <t>Altana - Wąwóz Piszczele - użyczenie MOSiR</t>
  </si>
  <si>
    <t>78/2007</t>
  </si>
  <si>
    <t>Amfiteatr - Wąwóz Piszczele - użyczenie MOSiR</t>
  </si>
  <si>
    <t>79/2007</t>
  </si>
  <si>
    <t>Aleja szachowa - Wąwóz Piszczele - użyczenie MOSiR</t>
  </si>
  <si>
    <t>1/2009</t>
  </si>
  <si>
    <t>Skate Park ul. Baczyńskiego</t>
  </si>
  <si>
    <t>17/2010</t>
  </si>
  <si>
    <t>Oświetlenie boiska i placu do rekreacji przy Gimnazjum Nr 1</t>
  </si>
  <si>
    <t>56/2011</t>
  </si>
  <si>
    <t>Mała architektura ul. Podwale Dolne - użyczenie MOSiR</t>
  </si>
  <si>
    <t>57/2011</t>
  </si>
  <si>
    <t>Zieleń ul. Podwale Dolne - użyczenie MOSiR</t>
  </si>
  <si>
    <t>71/2011</t>
  </si>
  <si>
    <t>Mała architektura Bulwar Piłsudskiego - użyczenie MOSiR</t>
  </si>
  <si>
    <t>72/2011</t>
  </si>
  <si>
    <t>Trawniki Bulwar- zieleń - użyczenie MOSiR</t>
  </si>
  <si>
    <t>291</t>
  </si>
  <si>
    <t>187/2003</t>
  </si>
  <si>
    <t>Sala Sportowa - ogrodzenie - użyczenie MOSiR</t>
  </si>
  <si>
    <t>32/B/2004</t>
  </si>
  <si>
    <t>Basen kryty - Ogrodzenie - użyczenie MOSiR</t>
  </si>
  <si>
    <t>35/2005</t>
  </si>
  <si>
    <t>Przepompownia ścieków ul. Portowa</t>
  </si>
  <si>
    <t>NK.011-2.29.291/28</t>
  </si>
  <si>
    <t>Altana śmietnikowa ul. Bulińskiego</t>
  </si>
  <si>
    <t>199/2013</t>
  </si>
  <si>
    <t>Plac targowy przy placu 3 Maja</t>
  </si>
  <si>
    <t>40/2006</t>
  </si>
  <si>
    <t>Ulica Brzeskiego</t>
  </si>
  <si>
    <t>ul. Brzeskiego</t>
  </si>
  <si>
    <t>41/2006</t>
  </si>
  <si>
    <t>Ulica Koćmierzów</t>
  </si>
  <si>
    <t>37/2003</t>
  </si>
  <si>
    <t>Ulica Holownicza</t>
  </si>
  <si>
    <t>285</t>
  </si>
  <si>
    <t>34/2005</t>
  </si>
  <si>
    <t>Chodnik ul. Powiśle</t>
  </si>
  <si>
    <t>286</t>
  </si>
  <si>
    <t>50/2005</t>
  </si>
  <si>
    <t>Oświetlenie ul. Baczyńskiego</t>
  </si>
  <si>
    <t>287</t>
  </si>
  <si>
    <t>159/2003</t>
  </si>
  <si>
    <t>Ulica Powiśle</t>
  </si>
  <si>
    <t>288</t>
  </si>
  <si>
    <t>60/2003</t>
  </si>
  <si>
    <t>Ulica Maciejowskiego</t>
  </si>
  <si>
    <t>289</t>
  </si>
  <si>
    <t>164/2003</t>
  </si>
  <si>
    <t>Ulica Słowackiego</t>
  </si>
  <si>
    <t>33/2003</t>
  </si>
  <si>
    <t>Ulica Milberta</t>
  </si>
  <si>
    <t>23/2007</t>
  </si>
  <si>
    <t>Ulica Przemysłowa</t>
  </si>
  <si>
    <t>292</t>
  </si>
  <si>
    <t>38/2005</t>
  </si>
  <si>
    <t>Miejsca postojowe ul. Baczyńskiego</t>
  </si>
  <si>
    <t>293</t>
  </si>
  <si>
    <t>40/2002</t>
  </si>
  <si>
    <t>Oświetlenie uliczne Błonie</t>
  </si>
  <si>
    <t>294</t>
  </si>
  <si>
    <t>212/2014</t>
  </si>
  <si>
    <t>Schody terenowe W-4 - skarpa zachodnia ul. Podwale Górne</t>
  </si>
  <si>
    <t>295</t>
  </si>
  <si>
    <t>213/2014</t>
  </si>
  <si>
    <t>Ulica Patkowskiego</t>
  </si>
  <si>
    <t>296</t>
  </si>
  <si>
    <t>216/2014</t>
  </si>
  <si>
    <t>Ulica Kotwiczna</t>
  </si>
  <si>
    <t>ul. Kotwiczna</t>
  </si>
  <si>
    <t>297</t>
  </si>
  <si>
    <t>226/2015</t>
  </si>
  <si>
    <t>Ulica Baczyńskiego</t>
  </si>
  <si>
    <t>298</t>
  </si>
  <si>
    <t>227/2015</t>
  </si>
  <si>
    <t>Ulica Piętaka</t>
  </si>
  <si>
    <t>299</t>
  </si>
  <si>
    <t>228/2015</t>
  </si>
  <si>
    <t>Ulica Hutnicza</t>
  </si>
  <si>
    <t>300</t>
  </si>
  <si>
    <t>229/2015</t>
  </si>
  <si>
    <t>Oświetlenie w ulicy Przemysłowej</t>
  </si>
  <si>
    <t>301</t>
  </si>
  <si>
    <t>230/2015</t>
  </si>
  <si>
    <t>Oświetlenie w ulicy Flisaków</t>
  </si>
  <si>
    <t>302</t>
  </si>
  <si>
    <t>231/2015</t>
  </si>
  <si>
    <t>Oświetlenie w ulicy Mokrej</t>
  </si>
  <si>
    <t>303</t>
  </si>
  <si>
    <t>232/2015</t>
  </si>
  <si>
    <t>Oświetlenie w ulicy Bosmańskiej</t>
  </si>
  <si>
    <t>304</t>
  </si>
  <si>
    <t>233/2015</t>
  </si>
  <si>
    <t>Kanalizacja deszczowa w ulicy Bosmańskiej</t>
  </si>
  <si>
    <t>305</t>
  </si>
  <si>
    <t>234/2015</t>
  </si>
  <si>
    <t>Kanalizacja deszczowa w ulicy Mokrej</t>
  </si>
  <si>
    <t>306</t>
  </si>
  <si>
    <t>235/2015</t>
  </si>
  <si>
    <t>Kanalizacja deszczowa w ulicy Flisaków</t>
  </si>
  <si>
    <t>307</t>
  </si>
  <si>
    <t>236/2015</t>
  </si>
  <si>
    <t>Kanalizacja deszczowa w ulicy Baczyńskiego</t>
  </si>
  <si>
    <t>308</t>
  </si>
  <si>
    <t>237/2015</t>
  </si>
  <si>
    <t>Kanalizacja deszczowa w ulicy Przemysłowej</t>
  </si>
  <si>
    <t>309</t>
  </si>
  <si>
    <t>238/2015</t>
  </si>
  <si>
    <t>Kanalizacja deszczowa w ulicy Retmańskiej</t>
  </si>
  <si>
    <t>310</t>
  </si>
  <si>
    <t>239/2015</t>
  </si>
  <si>
    <t>Kanalizacja deszczowa w ulicy Wielowiejskiej</t>
  </si>
  <si>
    <t>311</t>
  </si>
  <si>
    <t>240/2015</t>
  </si>
  <si>
    <t>Kanalizacja deszczowa w ulicy Hutniczej</t>
  </si>
  <si>
    <t>312</t>
  </si>
  <si>
    <t>241/2015</t>
  </si>
  <si>
    <t>Kanalizacja deszczowa w ulicy Kryształowej</t>
  </si>
  <si>
    <t>313</t>
  </si>
  <si>
    <t>247/2015</t>
  </si>
  <si>
    <t xml:space="preserve">Kanalizacja deszczowa w ulicy 11 Listopada </t>
  </si>
  <si>
    <t>314</t>
  </si>
  <si>
    <t>248/2015</t>
  </si>
  <si>
    <t>Plac zabaw wraz z wyposażeniem ul. Schinzla</t>
  </si>
  <si>
    <t>315</t>
  </si>
  <si>
    <t>249/2015</t>
  </si>
  <si>
    <t>Trasa rowerowa - użyczenie MOSiR</t>
  </si>
  <si>
    <t>Bulwar Piłsudskiego</t>
  </si>
  <si>
    <t>316</t>
  </si>
  <si>
    <t>250/2015</t>
  </si>
  <si>
    <t>Ulica Reymonta</t>
  </si>
  <si>
    <t>ul. Reymonta</t>
  </si>
  <si>
    <t>317</t>
  </si>
  <si>
    <t>251/2015</t>
  </si>
  <si>
    <t>Ulica Miła</t>
  </si>
  <si>
    <t>ul. Miła</t>
  </si>
  <si>
    <t>318</t>
  </si>
  <si>
    <t>252/2015</t>
  </si>
  <si>
    <t>Oświetlenie ul. Frankowskiego</t>
  </si>
  <si>
    <t>319</t>
  </si>
  <si>
    <t>253/2015</t>
  </si>
  <si>
    <t>Oświetlenie ul. Reymonta</t>
  </si>
  <si>
    <t>320</t>
  </si>
  <si>
    <t>254/2015</t>
  </si>
  <si>
    <t>Ulica 15 Sierpnia</t>
  </si>
  <si>
    <t>ul. 15-go Sierpnia</t>
  </si>
  <si>
    <t>321</t>
  </si>
  <si>
    <t>255/2015</t>
  </si>
  <si>
    <t>Ulica Akacjowa</t>
  </si>
  <si>
    <t>ul. Akacjowa</t>
  </si>
  <si>
    <t>322</t>
  </si>
  <si>
    <t>256/2015</t>
  </si>
  <si>
    <t>Aleja Emendingen</t>
  </si>
  <si>
    <t>323</t>
  </si>
  <si>
    <t>257/2015</t>
  </si>
  <si>
    <t>Aleja Jana Pawła II</t>
  </si>
  <si>
    <t>324</t>
  </si>
  <si>
    <t>258/2015</t>
  </si>
  <si>
    <t>Ulica Stanisława Bartolona</t>
  </si>
  <si>
    <t>ul. St.Bartolona</t>
  </si>
  <si>
    <t>325</t>
  </si>
  <si>
    <t>259/2015</t>
  </si>
  <si>
    <t>Ulica Brzozowa</t>
  </si>
  <si>
    <t>ul. Brzozowa</t>
  </si>
  <si>
    <t>326</t>
  </si>
  <si>
    <t>260/2015</t>
  </si>
  <si>
    <t>Ulica Melchiora Bulińskiego</t>
  </si>
  <si>
    <t>327</t>
  </si>
  <si>
    <t>261/2015</t>
  </si>
  <si>
    <t>Ulica Wincentego Burka</t>
  </si>
  <si>
    <t>328</t>
  </si>
  <si>
    <t>262/2015</t>
  </si>
  <si>
    <t>Ulica Chwałecka</t>
  </si>
  <si>
    <t>329</t>
  </si>
  <si>
    <t>263/2015</t>
  </si>
  <si>
    <t>Ulica Cicha</t>
  </si>
  <si>
    <t>ul. Cicha</t>
  </si>
  <si>
    <t>330</t>
  </si>
  <si>
    <t>264/2015</t>
  </si>
  <si>
    <t>Ulica Czereśniowa</t>
  </si>
  <si>
    <t>ul. Czereśniowa</t>
  </si>
  <si>
    <t>331</t>
  </si>
  <si>
    <t>265/2015</t>
  </si>
  <si>
    <t>Ulica gen. Ludwika Czyżewskiego</t>
  </si>
  <si>
    <t>ul. Czyżewskiego</t>
  </si>
  <si>
    <t>332</t>
  </si>
  <si>
    <t>266/2015</t>
  </si>
  <si>
    <t>Ulica Dobra</t>
  </si>
  <si>
    <t>ul. Dobra</t>
  </si>
  <si>
    <t>333</t>
  </si>
  <si>
    <t>267/2015</t>
  </si>
  <si>
    <t>Ulica Forteczna</t>
  </si>
  <si>
    <t>ul. Forteczna</t>
  </si>
  <si>
    <t>334</t>
  </si>
  <si>
    <t>268/2015</t>
  </si>
  <si>
    <t>Ulica Gałczyńskiego</t>
  </si>
  <si>
    <t>ul. Gałczyńskiego</t>
  </si>
  <si>
    <t>335</t>
  </si>
  <si>
    <t>269/2015</t>
  </si>
  <si>
    <t>Ulica Gołębicka</t>
  </si>
  <si>
    <t>ul. Gołębicka</t>
  </si>
  <si>
    <t>336</t>
  </si>
  <si>
    <t>270/2015</t>
  </si>
  <si>
    <t>Ulica Górna</t>
  </si>
  <si>
    <t>ul. Górna</t>
  </si>
  <si>
    <t>337</t>
  </si>
  <si>
    <t>271/2015</t>
  </si>
  <si>
    <t>Ulica Harcerska</t>
  </si>
  <si>
    <t>338</t>
  </si>
  <si>
    <t>272/2015</t>
  </si>
  <si>
    <t>Ulica II Pułku Piechoty Legionów</t>
  </si>
  <si>
    <t>ul. II Pułku Piechoty Legionów</t>
  </si>
  <si>
    <t>339</t>
  </si>
  <si>
    <t>273/2015</t>
  </si>
  <si>
    <t>Ulica Wacława Jakubowskiego</t>
  </si>
  <si>
    <t>340</t>
  </si>
  <si>
    <t>274/2015</t>
  </si>
  <si>
    <t>Ulica Jaśminowa</t>
  </si>
  <si>
    <t>ul. Jaśminowa</t>
  </si>
  <si>
    <t>341</t>
  </si>
  <si>
    <t>275/2015</t>
  </si>
  <si>
    <t>Ulica Katedralna</t>
  </si>
  <si>
    <t>ul. Katedralna</t>
  </si>
  <si>
    <t>342</t>
  </si>
  <si>
    <t>276/2015</t>
  </si>
  <si>
    <t>Ulica Klonowa</t>
  </si>
  <si>
    <t>ul. Klonowa</t>
  </si>
  <si>
    <t>343</t>
  </si>
  <si>
    <t>277/2015</t>
  </si>
  <si>
    <t>Ulica Haliny Krępianki</t>
  </si>
  <si>
    <t>ul. Krępianki</t>
  </si>
  <si>
    <t>344</t>
  </si>
  <si>
    <t>278/2015</t>
  </si>
  <si>
    <t>Ulica Kręta</t>
  </si>
  <si>
    <t>ul. Kręta</t>
  </si>
  <si>
    <t>345</t>
  </si>
  <si>
    <t>279/2015</t>
  </si>
  <si>
    <t>Ulica Krótka</t>
  </si>
  <si>
    <t>ul. Krótka</t>
  </si>
  <si>
    <t>346</t>
  </si>
  <si>
    <t>280/2015</t>
  </si>
  <si>
    <t>Ulica Krzyżowa</t>
  </si>
  <si>
    <t>ul. Krzyżowa</t>
  </si>
  <si>
    <t>347</t>
  </si>
  <si>
    <t>281/2015</t>
  </si>
  <si>
    <t>Ulica Mały Rynek</t>
  </si>
  <si>
    <t>ul. Mały Rynek</t>
  </si>
  <si>
    <t>348</t>
  </si>
  <si>
    <t>282/2015</t>
  </si>
  <si>
    <t>Ulica Mariacka</t>
  </si>
  <si>
    <t>349</t>
  </si>
  <si>
    <t>283/2015</t>
  </si>
  <si>
    <t>Ulica Mazurkiewicza</t>
  </si>
  <si>
    <t>ul. Mazurkiewicza</t>
  </si>
  <si>
    <t>350</t>
  </si>
  <si>
    <t>284/2015</t>
  </si>
  <si>
    <t>Ulica Modrzewskiego</t>
  </si>
  <si>
    <t>ul. Modrzewskiego</t>
  </si>
  <si>
    <t>351</t>
  </si>
  <si>
    <t>285/2015</t>
  </si>
  <si>
    <t>Ulica Mokoszyńska</t>
  </si>
  <si>
    <t>352</t>
  </si>
  <si>
    <t>286/2015</t>
  </si>
  <si>
    <t>Ulica Ogrodnicza</t>
  </si>
  <si>
    <t>ul. Ogrodnicza</t>
  </si>
  <si>
    <t>353</t>
  </si>
  <si>
    <t>287/2015</t>
  </si>
  <si>
    <t>Ulica Oleśnickich</t>
  </si>
  <si>
    <t>ul. Oleśnickich</t>
  </si>
  <si>
    <t>354</t>
  </si>
  <si>
    <t>288/2015</t>
  </si>
  <si>
    <t>Ulica Opatowska</t>
  </si>
  <si>
    <t>ul. Opatowska</t>
  </si>
  <si>
    <t>355</t>
  </si>
  <si>
    <t>289/2015</t>
  </si>
  <si>
    <t>Ulica Pallotyńska</t>
  </si>
  <si>
    <t>ul. Pallotyńska</t>
  </si>
  <si>
    <t>356</t>
  </si>
  <si>
    <t>290/2015</t>
  </si>
  <si>
    <t>Ulica Parkowa</t>
  </si>
  <si>
    <t>357</t>
  </si>
  <si>
    <t>291/2015</t>
  </si>
  <si>
    <t>Ulica Piszczele</t>
  </si>
  <si>
    <t>358</t>
  </si>
  <si>
    <t>292/2015</t>
  </si>
  <si>
    <t>Ulica Podgórze</t>
  </si>
  <si>
    <t>ul. Podgórze</t>
  </si>
  <si>
    <t>359</t>
  </si>
  <si>
    <t>293/2015</t>
  </si>
  <si>
    <t>Ulica Podole</t>
  </si>
  <si>
    <t>ul. Podole</t>
  </si>
  <si>
    <t>360</t>
  </si>
  <si>
    <t>294/2015</t>
  </si>
  <si>
    <t>Ulica Podwale Dolne</t>
  </si>
  <si>
    <t>361</t>
  </si>
  <si>
    <t>295/2015</t>
  </si>
  <si>
    <t>Plac Poniatowskiego</t>
  </si>
  <si>
    <t>362</t>
  </si>
  <si>
    <t>296/2015</t>
  </si>
  <si>
    <t>Ulica Reformacka</t>
  </si>
  <si>
    <t>363</t>
  </si>
  <si>
    <t>297/2015</t>
  </si>
  <si>
    <t>Ulica Rynek</t>
  </si>
  <si>
    <t>364</t>
  </si>
  <si>
    <t>298/2015</t>
  </si>
  <si>
    <t>Ulica dr Zygmunta Schinzla</t>
  </si>
  <si>
    <t>365</t>
  </si>
  <si>
    <t>299/2015</t>
  </si>
  <si>
    <t>Ulica Henryka Sienkiewicza</t>
  </si>
  <si>
    <t>ul. Sienkiewicza</t>
  </si>
  <si>
    <t>366</t>
  </si>
  <si>
    <t>300/2015</t>
  </si>
  <si>
    <t>Skwer Solidarności</t>
  </si>
  <si>
    <t>367</t>
  </si>
  <si>
    <t>301/2015</t>
  </si>
  <si>
    <t>Ulica gen. Michała Sokolnickiego</t>
  </si>
  <si>
    <t>368</t>
  </si>
  <si>
    <t>302/2015</t>
  </si>
  <si>
    <t>Ulica Stara Prochownia</t>
  </si>
  <si>
    <t>ul. Stara Prochownia</t>
  </si>
  <si>
    <t>369</t>
  </si>
  <si>
    <t>303/2015</t>
  </si>
  <si>
    <t>Ulica Strażacka</t>
  </si>
  <si>
    <t>ul. Strażacka</t>
  </si>
  <si>
    <t>370</t>
  </si>
  <si>
    <t>304/2015</t>
  </si>
  <si>
    <t>Ulica Szkolna</t>
  </si>
  <si>
    <t>ul. Szkolna</t>
  </si>
  <si>
    <t>371</t>
  </si>
  <si>
    <t>305/2015</t>
  </si>
  <si>
    <t>Ulica Tkacka</t>
  </si>
  <si>
    <t>ul. Tkacka</t>
  </si>
  <si>
    <t>372</t>
  </si>
  <si>
    <t>306/2015</t>
  </si>
  <si>
    <t>Ulica Wąska</t>
  </si>
  <si>
    <t>ul. Wąska</t>
  </si>
  <si>
    <t>373</t>
  </si>
  <si>
    <t>307/2015</t>
  </si>
  <si>
    <t>Ulica Wierzbowa</t>
  </si>
  <si>
    <t>ul. Wierzbowa</t>
  </si>
  <si>
    <t>374</t>
  </si>
  <si>
    <t>308/2015</t>
  </si>
  <si>
    <t>Ulica Wiśniowa</t>
  </si>
  <si>
    <t>375</t>
  </si>
  <si>
    <t>309/2015</t>
  </si>
  <si>
    <t>Ulica Za Bramką</t>
  </si>
  <si>
    <t>ul. Za Bramką</t>
  </si>
  <si>
    <t>376</t>
  </si>
  <si>
    <t>310/2015</t>
  </si>
  <si>
    <t>Ulica Zawichojska</t>
  </si>
  <si>
    <t>ul. Zawichojska</t>
  </si>
  <si>
    <t>377</t>
  </si>
  <si>
    <t>311/2015</t>
  </si>
  <si>
    <t>Plac Jana Pawła II</t>
  </si>
  <si>
    <t>378</t>
  </si>
  <si>
    <t>312/2015</t>
  </si>
  <si>
    <t>Plac Niepodległości</t>
  </si>
  <si>
    <t>379</t>
  </si>
  <si>
    <t>313/2015</t>
  </si>
  <si>
    <t>380</t>
  </si>
  <si>
    <t>314/2015</t>
  </si>
  <si>
    <t>Oświetlenie ul. Obrońców Westerplatte</t>
  </si>
  <si>
    <t>ul. Obrońców Westerplatte</t>
  </si>
  <si>
    <t>381</t>
  </si>
  <si>
    <t>NK.011-2.29.291/30</t>
  </si>
  <si>
    <t>Altana śmietnikowa ul. Zamkowa</t>
  </si>
  <si>
    <t>382</t>
  </si>
  <si>
    <t>NK.011-2.29.291/29</t>
  </si>
  <si>
    <t>Altana śmietnikowa ul. Długosza</t>
  </si>
  <si>
    <t>383</t>
  </si>
  <si>
    <t>220/2016/49</t>
  </si>
  <si>
    <t>384</t>
  </si>
  <si>
    <t>291/2016/50</t>
  </si>
  <si>
    <t>Osłona śmietnikowa ul. Ogrodowa</t>
  </si>
  <si>
    <t>385</t>
  </si>
  <si>
    <t>291/2016/51</t>
  </si>
  <si>
    <t>386</t>
  </si>
  <si>
    <t>NK.011-2.29.291/4</t>
  </si>
  <si>
    <t>Kurtyna wodna fresh medium 270x240 6G/4B Pl. 3 Maja</t>
  </si>
  <si>
    <t>Pl. 3 Maja</t>
  </si>
  <si>
    <t>387</t>
  </si>
  <si>
    <t>NK.011-2.29.291/5</t>
  </si>
  <si>
    <t>Kurtyna wodna fresh medium 270x240 6G/4B ul. Oleśnickich</t>
  </si>
  <si>
    <t>388</t>
  </si>
  <si>
    <t>290/2016/150</t>
  </si>
  <si>
    <t>Plac zabaw wraz z wyposażeniem ul. Lubelska</t>
  </si>
  <si>
    <t>389</t>
  </si>
  <si>
    <t>290/2016/151</t>
  </si>
  <si>
    <t>Plac zabaw wraz z wyposażeniem ul. Słowackiego - Piszczele</t>
  </si>
  <si>
    <t>390</t>
  </si>
  <si>
    <t>290/2016/152</t>
  </si>
  <si>
    <t>Plac zabaw wraz z wyposażeniem ul. Mariacka</t>
  </si>
  <si>
    <t>391</t>
  </si>
  <si>
    <t>290/2016/154</t>
  </si>
  <si>
    <t>Plac zabaw wraz z wyposażeniem ul. Gołębicka</t>
  </si>
  <si>
    <t>392</t>
  </si>
  <si>
    <t>290/2016/155</t>
  </si>
  <si>
    <t>Plac zabaw wraz z wyposażeniem ul. Ostrówek</t>
  </si>
  <si>
    <t>393</t>
  </si>
  <si>
    <t>290/2016/156</t>
  </si>
  <si>
    <t>Plac zabaw wraz z wyposażeniem ul. Powiśle</t>
  </si>
  <si>
    <t>394</t>
  </si>
  <si>
    <t>290/2016/157</t>
  </si>
  <si>
    <t>Plac zabaw wraz z wyposażeniem ul. Hutnicza</t>
  </si>
  <si>
    <t>395</t>
  </si>
  <si>
    <t>290/2016/158</t>
  </si>
  <si>
    <t>Plac zabaw wraz z wyposażeniem ul. Błonie</t>
  </si>
  <si>
    <t>396</t>
  </si>
  <si>
    <t>290/2016/159</t>
  </si>
  <si>
    <t>Plac zabaw wraz z wyposażeniem ul. Żółkiewskiego - użyczenie MOSiR</t>
  </si>
  <si>
    <t>397</t>
  </si>
  <si>
    <t>290/2016/170</t>
  </si>
  <si>
    <t>Plac zabaw wraz z wyposażeniem ul. Trześniowska</t>
  </si>
  <si>
    <t>398</t>
  </si>
  <si>
    <t>290/2016/172</t>
  </si>
  <si>
    <t>Plac zabaw wraz z wyposażeniem ul. Mickiewicza 27</t>
  </si>
  <si>
    <t>399</t>
  </si>
  <si>
    <t>220/2016/181</t>
  </si>
  <si>
    <t>Oświetlenie ul. Sucharzowska</t>
  </si>
  <si>
    <t>400</t>
  </si>
  <si>
    <t>220/2016/182</t>
  </si>
  <si>
    <t>Oświetlenie ul. Zaleśna</t>
  </si>
  <si>
    <t>401</t>
  </si>
  <si>
    <t>220/2016/183</t>
  </si>
  <si>
    <t>Oświetlenie ul. Dąbrowskiego</t>
  </si>
  <si>
    <t>402</t>
  </si>
  <si>
    <t>220/2016/184</t>
  </si>
  <si>
    <t>Oświetlenie ul. Okrzei</t>
  </si>
  <si>
    <t>403</t>
  </si>
  <si>
    <t>291/2016/194</t>
  </si>
  <si>
    <t>Tablica reklamowa wjazdowa ul. Krakowska</t>
  </si>
  <si>
    <t>404</t>
  </si>
  <si>
    <t>291/2016/195</t>
  </si>
  <si>
    <t>Tablica reklamowa wjazdowa ul. Lubelska</t>
  </si>
  <si>
    <t>405</t>
  </si>
  <si>
    <t>291/2016/196</t>
  </si>
  <si>
    <t>Tablica reklamowa wjazdowa ul. Lwowska</t>
  </si>
  <si>
    <t>406</t>
  </si>
  <si>
    <t>291/2016/197</t>
  </si>
  <si>
    <t>Tablica reklamowa wjazdowa ul. Ożarowska</t>
  </si>
  <si>
    <t>407</t>
  </si>
  <si>
    <t>291/2016/198</t>
  </si>
  <si>
    <t>Tablica reklamowa wjazdowa ul. Kwiatkowskiego</t>
  </si>
  <si>
    <t>408</t>
  </si>
  <si>
    <t>291/2016/260</t>
  </si>
  <si>
    <t>Wiata śmietnikowa ul. Forteczna</t>
  </si>
  <si>
    <t>409</t>
  </si>
  <si>
    <t>220/2016/261</t>
  </si>
  <si>
    <t>Oświetlenie ul. T. Króla</t>
  </si>
  <si>
    <t>410</t>
  </si>
  <si>
    <t>220/2016/295</t>
  </si>
  <si>
    <t>Ulica Knothego</t>
  </si>
  <si>
    <t>ul. Knothego</t>
  </si>
  <si>
    <t>411</t>
  </si>
  <si>
    <t>OR.2017.011.220.2</t>
  </si>
  <si>
    <t>Parking ul. Browarna</t>
  </si>
  <si>
    <t>412</t>
  </si>
  <si>
    <t>OR.2017.011.220.10</t>
  </si>
  <si>
    <t>413</t>
  </si>
  <si>
    <t>OR.2017.011.220.21</t>
  </si>
  <si>
    <t>Parking ul. Żółkiewskiego 9</t>
  </si>
  <si>
    <t>414</t>
  </si>
  <si>
    <t>OR.2017.011.291.26</t>
  </si>
  <si>
    <t>Osłona śmietnikowa Bartek premium VI, ul. Portowa 22, 24</t>
  </si>
  <si>
    <t>415</t>
  </si>
  <si>
    <t>OR.2017.011.291.27</t>
  </si>
  <si>
    <t>Osłona śmietnikowa Bartek premium VI, ul. Maciejowskiego 2 / róg Kubeszewskiego</t>
  </si>
  <si>
    <t>416</t>
  </si>
  <si>
    <t>OR.2017.011.291.28</t>
  </si>
  <si>
    <t>Osłona śmietnikowa Bartek premium VI, ul. Maciejowskiego 5, 7</t>
  </si>
  <si>
    <t>417</t>
  </si>
  <si>
    <t>OR.2017.011.291.29</t>
  </si>
  <si>
    <t>Osłona śmietnikowa Bartek premium X, ul. Mickiewicza 43, 45</t>
  </si>
  <si>
    <t>418</t>
  </si>
  <si>
    <t>OR.2017.011.291.30</t>
  </si>
  <si>
    <t>Osłona śmietnikowa Bartek premium X, ul. Żółkiewskiego Lina 3</t>
  </si>
  <si>
    <t>419</t>
  </si>
  <si>
    <t>OR.2017.011.290.32</t>
  </si>
  <si>
    <t>Plac zabaw ul. Wielowiejska, Wałowa, Sielecka</t>
  </si>
  <si>
    <t>420</t>
  </si>
  <si>
    <t>OR.2017.011.220.38</t>
  </si>
  <si>
    <t>Parking ul. Przemysłowa</t>
  </si>
  <si>
    <t>421</t>
  </si>
  <si>
    <t>OR.2017.011.290.40</t>
  </si>
  <si>
    <t>Plac rekreacyjny ul. Błonie</t>
  </si>
  <si>
    <t>422</t>
  </si>
  <si>
    <t>OR.2017.011.220.42</t>
  </si>
  <si>
    <t>Oświetlenie ul. Żółkiewskiego</t>
  </si>
  <si>
    <t>423</t>
  </si>
  <si>
    <t>OR.2017.011.220.43</t>
  </si>
  <si>
    <t>Oświetlenie ul. Topolowa</t>
  </si>
  <si>
    <t>424</t>
  </si>
  <si>
    <t>OR.2017.011.220.44</t>
  </si>
  <si>
    <t>Oświetlenie ul. Koćmierzów</t>
  </si>
  <si>
    <t>425</t>
  </si>
  <si>
    <t>OR.2018.011.220.6</t>
  </si>
  <si>
    <t>Oświetlenie ul. Salve Regina</t>
  </si>
  <si>
    <t>Salve Regina</t>
  </si>
  <si>
    <t>426</t>
  </si>
  <si>
    <t>OR.2018.011.291.7</t>
  </si>
  <si>
    <t>Altana śmietnikowa Bartek Premium VI</t>
  </si>
  <si>
    <t>427</t>
  </si>
  <si>
    <t>OR.2018.011.220.15</t>
  </si>
  <si>
    <t xml:space="preserve">Oświetlenie ul. Czereśniowa </t>
  </si>
  <si>
    <t>428</t>
  </si>
  <si>
    <t>OR.2018.011.210.16</t>
  </si>
  <si>
    <t xml:space="preserve">Kanalizacja deszczowa ul. Czereśniowa </t>
  </si>
  <si>
    <t>429</t>
  </si>
  <si>
    <t>OR. 2018.011.290.20</t>
  </si>
  <si>
    <t xml:space="preserve">Plac zabaw w Parku MIejskim w Sandomierzu przy ul. Mickiewicza, Szkolnej </t>
  </si>
  <si>
    <t>430</t>
  </si>
  <si>
    <t>OR. 2018.011.211.21</t>
  </si>
  <si>
    <t>Fontanna posadzkowa w Parku Miejskim w Sandomierzu przy ul. Mickiewicza, Szkolnej</t>
  </si>
  <si>
    <t>431</t>
  </si>
  <si>
    <t>OR.2018.011.290.24</t>
  </si>
  <si>
    <t>Siłownia na wolnym powietrzu STREET WORKOUT - użyczenie MOSiR</t>
  </si>
  <si>
    <t>432</t>
  </si>
  <si>
    <t>OR.2019.011.220.35</t>
  </si>
  <si>
    <t>Ulica Staromiejska</t>
  </si>
  <si>
    <t>ul. Staromiejska</t>
  </si>
  <si>
    <t>433</t>
  </si>
  <si>
    <t>OR.2019.011.223.36</t>
  </si>
  <si>
    <t>Most nad strumykiem w ulicy Staromiejskiej</t>
  </si>
  <si>
    <t>434</t>
  </si>
  <si>
    <t>OR.2019.011.291.42</t>
  </si>
  <si>
    <t>Osłona śmietnikowa BARTEK PREMIUM VI ul. Schinzla 7</t>
  </si>
  <si>
    <t>435</t>
  </si>
  <si>
    <t>OR.2019.011.291.43</t>
  </si>
  <si>
    <t>Osłona śmietnikowa BARTEK PREMIUM VI ul. Krukowska 22</t>
  </si>
  <si>
    <t>436</t>
  </si>
  <si>
    <t>OR.2019.011.291.44</t>
  </si>
  <si>
    <t>Osłona śmietnikowa BARTEK PREMIUM VI ul. Słowackiego 28</t>
  </si>
  <si>
    <t>437</t>
  </si>
  <si>
    <t>OR.2019.011.291.45</t>
  </si>
  <si>
    <t>Osłona śmietnikowa BARTEK PREMIUM VI ul. T.Króla 8</t>
  </si>
  <si>
    <t>OR.2019.011.290.60</t>
  </si>
  <si>
    <t>Park Osiedlowy przy ul. K.K. Baczyńskiego</t>
  </si>
  <si>
    <t>OR.2019.011.290.61</t>
  </si>
  <si>
    <t>Siłownia na wolnym powietrzu przy ul. Wielowiejskiej</t>
  </si>
  <si>
    <t>OR.2019.011.290.62</t>
  </si>
  <si>
    <t>Siłownia plenerowa przy ul. dr Z. Schinzla</t>
  </si>
  <si>
    <t>OR.2019.011.219.63</t>
  </si>
  <si>
    <t>Plac 3 Maja - zagospodarowanie wokół budynku handlowego dla kupców</t>
  </si>
  <si>
    <t>Suma grupy: 2</t>
  </si>
  <si>
    <t>438</t>
  </si>
  <si>
    <t>439</t>
  </si>
  <si>
    <t>441</t>
  </si>
  <si>
    <t>741</t>
  </si>
  <si>
    <t>Or.011-7.74.741/3</t>
  </si>
  <si>
    <t>Samochód Volkswagen Passat</t>
  </si>
  <si>
    <t>0,00 zł</t>
  </si>
  <si>
    <t>UM</t>
  </si>
  <si>
    <t>742</t>
  </si>
  <si>
    <t>SMIII/7/74/742/2</t>
  </si>
  <si>
    <t>Samochód ciężarowy Volksvagen Transporter T5</t>
  </si>
  <si>
    <t>NK.011-7.74.741/2</t>
  </si>
  <si>
    <t>Samochód ciężarowy Renault Mascott</t>
  </si>
  <si>
    <t>741/2016/107</t>
  </si>
  <si>
    <t>Samochód Renault Kangoo II</t>
  </si>
  <si>
    <t>OR.2017.011.741.14</t>
  </si>
  <si>
    <t>Samochód Peugeot Partner</t>
  </si>
  <si>
    <t>OR.2018.011.742.22</t>
  </si>
  <si>
    <t xml:space="preserve">Samochód ciężarowy Citroen Jumper </t>
  </si>
  <si>
    <t>Suma grupy: 7</t>
  </si>
  <si>
    <t>790</t>
  </si>
  <si>
    <t>SMI/8/80/809/26-1</t>
  </si>
  <si>
    <t xml:space="preserve">Rower Kellys Salamander Silver </t>
  </si>
  <si>
    <t>SMI/8/80/809/26-2</t>
  </si>
  <si>
    <t>OR.2019.013.781.400</t>
  </si>
  <si>
    <t>Dron DJI Mavic 2 Zoom 8900</t>
  </si>
  <si>
    <t>Urząd Miejski pokój 108</t>
  </si>
  <si>
    <t>komunikacja</t>
  </si>
  <si>
    <t>809</t>
  </si>
  <si>
    <t>Or.011-8.80.809-06/4</t>
  </si>
  <si>
    <t>Regał jezdny 10-elementowy</t>
  </si>
  <si>
    <t>Urząd Miejski - Archiwum Zakładowe</t>
  </si>
  <si>
    <t>800</t>
  </si>
  <si>
    <t>SMIII/8/80/800/1</t>
  </si>
  <si>
    <t>Radarowy System Kontroli Pojazdów FOTORAPID</t>
  </si>
  <si>
    <t>802</t>
  </si>
  <si>
    <t>13/B/2004</t>
  </si>
  <si>
    <t>Basen kryty - Urządzenia masażu - użyczenie MOSiR</t>
  </si>
  <si>
    <t>803</t>
  </si>
  <si>
    <t>Or.011-8.80.803-8/4</t>
  </si>
  <si>
    <t>UPS APC SMT1500RMI2U1500VA</t>
  </si>
  <si>
    <t>806</t>
  </si>
  <si>
    <t>179/2013</t>
  </si>
  <si>
    <t>Kontener sanitarny Bulwar Piłsudskiego - użyczenie MOSiR</t>
  </si>
  <si>
    <t>201/2013</t>
  </si>
  <si>
    <t>Kontener - pomieszczenie dla obsługi kontenera sanitarnego - użyczenie MOSiR</t>
  </si>
  <si>
    <t>11/B/2004</t>
  </si>
  <si>
    <t>Basen kryty - Whirpoole - użyczenie MOSiR</t>
  </si>
  <si>
    <t>23/B/2004</t>
  </si>
  <si>
    <t>Basen kryty - Sauna - użyczenie MOSiR</t>
  </si>
  <si>
    <t>30/B/2004</t>
  </si>
  <si>
    <t>Basen kryty - Trybuny, Zestaw treningowy, Solarium - użyczenie MOSiR</t>
  </si>
  <si>
    <t>Or.011-8.80.809-06/5</t>
  </si>
  <si>
    <t>Szafa metalowa</t>
  </si>
  <si>
    <t>Urząd Miejski -pokój 113</t>
  </si>
  <si>
    <t>27/2005</t>
  </si>
  <si>
    <t>Plac zabaw wraz z wyposażeniem park Piszczele - użyczenie MOSiR</t>
  </si>
  <si>
    <t>Piszczele</t>
  </si>
  <si>
    <t>Or.011-8.80.809-08/2</t>
  </si>
  <si>
    <t>Ceremonialny Łańcuch Burmistrza Miasta</t>
  </si>
  <si>
    <t>SMIII/8/80/809/1</t>
  </si>
  <si>
    <t>Zespół lamp stroboskopowych LPZ 2 x p 6W</t>
  </si>
  <si>
    <t>Or.011-4.48.487-82/56</t>
  </si>
  <si>
    <t>Szafa serwerowa RACK + serwer</t>
  </si>
  <si>
    <t>Or.011-8.80.809-06/8</t>
  </si>
  <si>
    <t>Szafa ognioodporna</t>
  </si>
  <si>
    <t>40/2008</t>
  </si>
  <si>
    <t>Bariera ochronna ul. Zamkowa</t>
  </si>
  <si>
    <t>44/2008</t>
  </si>
  <si>
    <t>Aparat fotograficzny - cyfrowy NIKON D 300</t>
  </si>
  <si>
    <t>Or.011-8.80.809-06/7</t>
  </si>
  <si>
    <t>Gablota 1000 plexi - tablica magnetyczna</t>
  </si>
  <si>
    <t>Urząd Miejski Pl. Poniatowskiego 1</t>
  </si>
  <si>
    <t>Or.011-8.80.809-05/1</t>
  </si>
  <si>
    <t>Szorowarka</t>
  </si>
  <si>
    <t>Urząd Miejski Pl.Poniatowskiego 1- pokój 008</t>
  </si>
  <si>
    <t>Or.011-8.80.809-05/2</t>
  </si>
  <si>
    <t>Szorowarka BD 17/5 C</t>
  </si>
  <si>
    <t>EKiS.011-8.80.809/2</t>
  </si>
  <si>
    <t>Tłok pieczętny</t>
  </si>
  <si>
    <t>167/2012</t>
  </si>
  <si>
    <t>Choinka świąteczna 3 D</t>
  </si>
  <si>
    <t>KSiP 011-8.80.809/5</t>
  </si>
  <si>
    <t>Aparat fotograficzny Nikon D800</t>
  </si>
  <si>
    <t>Or.011-8.80.809-06/6</t>
  </si>
  <si>
    <t>Zestaw szaf na serwer sieciowy</t>
  </si>
  <si>
    <t>NK.011-2.29.291/32</t>
  </si>
  <si>
    <t>Altana śmietnikowa modułowa Bartek VI ul. Baczyńskiego</t>
  </si>
  <si>
    <t>NK.011-2.29.291/33</t>
  </si>
  <si>
    <t>217/2014</t>
  </si>
  <si>
    <t>Bombka 3D wraz z częściami zamiennymi</t>
  </si>
  <si>
    <t>płyta dużego Rynku</t>
  </si>
  <si>
    <t>NK.011-2.29.291/34</t>
  </si>
  <si>
    <t>Altana śmietnikowa ul. Mickiewicza 23</t>
  </si>
  <si>
    <t>223/2015</t>
  </si>
  <si>
    <t>Defibrylator AED Plus z bateriami i elektrodą CPRD</t>
  </si>
  <si>
    <t>na terenie miasta</t>
  </si>
  <si>
    <t>224/2015</t>
  </si>
  <si>
    <t>KPSiT.011-8.80.809/18</t>
  </si>
  <si>
    <t>Tablica informacyjna (Rynek)</t>
  </si>
  <si>
    <t>Rynek Starego Miasta</t>
  </si>
  <si>
    <t>KPSiT.011-8.80.809/19</t>
  </si>
  <si>
    <t>Tablica informacyjna (bulwar nad Wisłą)</t>
  </si>
  <si>
    <t>KPSiT.011-8.80.809/20</t>
  </si>
  <si>
    <t>Tablica informacyjna (Brama Opatowska)</t>
  </si>
  <si>
    <t>KPSiT.011-8.80.809/21</t>
  </si>
  <si>
    <t>Tablica informacyjna (Plac Rawelin)</t>
  </si>
  <si>
    <t>Plac Spotkań Rawelin</t>
  </si>
  <si>
    <t>KPSiT.011-8.80.809/17</t>
  </si>
  <si>
    <t>Słupek z tablicami kierującymi pieszych (ul. Mściowska i Podmiejska)</t>
  </si>
  <si>
    <t>skrzyżowanie ulic Mściowskiej i Podmiejskiej</t>
  </si>
  <si>
    <t>KPSiT.011-8.80.809/16</t>
  </si>
  <si>
    <t>Słupek z tablicami kierującymi pieszych (ul. Lubelska) skrzyzowanie ulic Lubelskiej i Mściowskiej</t>
  </si>
  <si>
    <t>skrzyżowanie ulic Lubelskiej i Mściowskiej</t>
  </si>
  <si>
    <t>KPSiT.011-8.80.809/15</t>
  </si>
  <si>
    <t>Słupek z tablicami kierującymi pieszych (ul. Browarna) Parking</t>
  </si>
  <si>
    <t>ul. Browarna - parking</t>
  </si>
  <si>
    <t>KPSiT.011-8.80.809/14</t>
  </si>
  <si>
    <t>Słupek z tablicami kierującymi pieszych ul. Staromiejska- parking przy kościele pw. św. Pawła</t>
  </si>
  <si>
    <t>ul. Staromiejska - parking przy kościele pw. św. Pawła</t>
  </si>
  <si>
    <t>KPSiT.011-8.80.809/13</t>
  </si>
  <si>
    <t>Słupek z tablicami kierującymi pieszych (park miejski)</t>
  </si>
  <si>
    <t>ul. Ogrodowa - park</t>
  </si>
  <si>
    <t>KPSiT.011-8.80.809/12</t>
  </si>
  <si>
    <t>Słupek z tablicami kierującymi pieszych (dworzec PKS)</t>
  </si>
  <si>
    <t>ul. 11 Listopada - dworzec PKS</t>
  </si>
  <si>
    <t>KPSiT.011-8.80.809/11</t>
  </si>
  <si>
    <t>Słupek z tablicami kierującymi pieszych (ul. Krakowska)</t>
  </si>
  <si>
    <t>skrzyżowanie ulic Krakowskiej, Zamkowej, Podwale Dolne</t>
  </si>
  <si>
    <t>KPSiT.011-8.80.809/10</t>
  </si>
  <si>
    <t>Słupek z tablicami kierującymi pieszych (zamek)</t>
  </si>
  <si>
    <t>ul. Zamkowa - parking przy zamku</t>
  </si>
  <si>
    <t>KPSiT.011-8.80.809/9</t>
  </si>
  <si>
    <t>Słupek z tablicami kierującymi pieszych (spichlerz)</t>
  </si>
  <si>
    <t>parking przy Spichlerzu</t>
  </si>
  <si>
    <t>KPSiT.011-8.80.809/8</t>
  </si>
  <si>
    <t>Słupek z tablicami kierującymi pieszych (Rynek Starego Miasta)</t>
  </si>
  <si>
    <t>KPSiT.011-8.80.809/7</t>
  </si>
  <si>
    <t>Słupek z tablicami kierującymi pieszych (Brama Opatowska)</t>
  </si>
  <si>
    <t>ul. Mickiewicza - parking przy Bramie Opatowskiej</t>
  </si>
  <si>
    <t>Or.011-8.80.803-11/3</t>
  </si>
  <si>
    <t>Tablica informacyjna</t>
  </si>
  <si>
    <t>NK.011-8.80.806/11</t>
  </si>
  <si>
    <t>NK.011-8.80.806/12</t>
  </si>
  <si>
    <t>Wiata przystankowa ul. Mickiewicza (ul. Żeromskiego, Brama Opatowska) / 02</t>
  </si>
  <si>
    <t>NK.011-8.80.806/13</t>
  </si>
  <si>
    <t>Wiata przystankowa ul. Mickiewicza (ul. Szkolna, park) / 03</t>
  </si>
  <si>
    <t>NK011-2.29.291/1</t>
  </si>
  <si>
    <t>Kontener KP-20 Pilkington</t>
  </si>
  <si>
    <t>NK 011-2.29.291/2</t>
  </si>
  <si>
    <t>NK 011-2.29.291/3</t>
  </si>
  <si>
    <t>Or.011-8.80.809-06/1</t>
  </si>
  <si>
    <t>Regał jezdny archiwalny 5-elementowy</t>
  </si>
  <si>
    <t>Urząd Miejski - pokój 24</t>
  </si>
  <si>
    <t>Or.011-8.80.809-06/2</t>
  </si>
  <si>
    <t>Regał jezdny archiwalny 14-elementowy</t>
  </si>
  <si>
    <t>Or.011-8.80.809-06/3</t>
  </si>
  <si>
    <t>Regał jezdny archiwalny 6-elementowy</t>
  </si>
  <si>
    <t>809/2016/175</t>
  </si>
  <si>
    <t>Sztandar Miasta</t>
  </si>
  <si>
    <t>809/2016/259</t>
  </si>
  <si>
    <t>Defibrylator AED z wyposażeniem ul. Armii Krajowej- Galeria Królewska</t>
  </si>
  <si>
    <t>ul. Armii Krajowej - Galeria Królewska</t>
  </si>
  <si>
    <t>809/2016/272</t>
  </si>
  <si>
    <t>Defibrylator AED z wyposażeniem</t>
  </si>
  <si>
    <t>809/2016/273</t>
  </si>
  <si>
    <t>Defibrylator AED z wyposażeniem CKiR, ul. Portowa 24</t>
  </si>
  <si>
    <t>SMIII/8/80/800/2</t>
  </si>
  <si>
    <t>Lampa błyskowa LB-10 500W</t>
  </si>
  <si>
    <t>SMIII/8/80/800/3</t>
  </si>
  <si>
    <t>Lampa zespolona LZP ZMD 16</t>
  </si>
  <si>
    <t>Or.011-8.80.809-08/1</t>
  </si>
  <si>
    <t>Zegar stojący z wahadłem</t>
  </si>
  <si>
    <t>809/2016/296</t>
  </si>
  <si>
    <t>Dekoracje świąteczne</t>
  </si>
  <si>
    <t>809/2016/297</t>
  </si>
  <si>
    <t>NK.011-2.29.291/23</t>
  </si>
  <si>
    <t>NK.011-2.29.291/25</t>
  </si>
  <si>
    <t>NK.011-2.29.291/27</t>
  </si>
  <si>
    <t>OR.2019.011.809.37</t>
  </si>
  <si>
    <t>Kabina do terapii integracji sensorycznej</t>
  </si>
  <si>
    <t>Urząd Miejski - pokój 107</t>
  </si>
  <si>
    <t>Suma grupy: 8</t>
  </si>
  <si>
    <t>Uzytkownik</t>
  </si>
  <si>
    <t>Powierzchnia
Długość</t>
  </si>
  <si>
    <t xml:space="preserve"> MOSIR</t>
  </si>
  <si>
    <t>35/W/2010</t>
  </si>
  <si>
    <t>Barierka ochronna</t>
  </si>
  <si>
    <t>Or.013-2.29.291/22</t>
  </si>
  <si>
    <t>Maszt 8m z aluminium w wersji standard</t>
  </si>
  <si>
    <t>Or.013-8.80.803-2/55</t>
  </si>
  <si>
    <t>Drukarka laserowa HP P2055DN</t>
  </si>
  <si>
    <t>Urząd Miejski - pokój 18</t>
  </si>
  <si>
    <t>Or.013-4.48.487-1/16</t>
  </si>
  <si>
    <t>Serwer video ACTI-2100 MPEG</t>
  </si>
  <si>
    <t>Or.013-4.48.487/59</t>
  </si>
  <si>
    <t>Komputer PC ADAX ALFA W7PD 5700M</t>
  </si>
  <si>
    <t>Urząd Miejski - pokój 22</t>
  </si>
  <si>
    <t>Or.013-4.48.487/92</t>
  </si>
  <si>
    <t>Monitor 19" LCD Philips 19B1CB 5:4</t>
  </si>
  <si>
    <t>Urząd Miejski - pokój 116</t>
  </si>
  <si>
    <t>Or.013-4.48.487/187</t>
  </si>
  <si>
    <t>Monitor LG L1718s LCD 17"</t>
  </si>
  <si>
    <t>SMI/4/48/487/9</t>
  </si>
  <si>
    <t>Komputer Actina Sierra Sm</t>
  </si>
  <si>
    <t>Or.013-4.48.487/146</t>
  </si>
  <si>
    <t>Monitor HP 17"</t>
  </si>
  <si>
    <t>Or.013-4.48.487/115</t>
  </si>
  <si>
    <t>Or.013-4.48.487/225</t>
  </si>
  <si>
    <t>Urząd Miejski Wydział TI - pokój 8</t>
  </si>
  <si>
    <t>Or.013-4.48.487/236</t>
  </si>
  <si>
    <t>Urząd Miejski Wydział UA  - ul. Opatowska</t>
  </si>
  <si>
    <t>Or.013-4.48.487/233</t>
  </si>
  <si>
    <t>Or.013-4.48.487/240</t>
  </si>
  <si>
    <t>Komputer ADAX Delta PD2180/1GB/G31</t>
  </si>
  <si>
    <t>Or.013-4.48.487/119</t>
  </si>
  <si>
    <t>Urząd Miejski - pokój 34</t>
  </si>
  <si>
    <t>Or.013-4.48.487/228</t>
  </si>
  <si>
    <t>Or.013-4.48.487/232</t>
  </si>
  <si>
    <t>Urząd Miejski BHP</t>
  </si>
  <si>
    <t>Or.013-8.80.803-2/69</t>
  </si>
  <si>
    <t>Drukarka HP Color LJ 2840</t>
  </si>
  <si>
    <t>Or.013-4.48.487-90/9.3</t>
  </si>
  <si>
    <t>UPS  APC Smart-UPS</t>
  </si>
  <si>
    <t>SMI/4/48/487/16</t>
  </si>
  <si>
    <t>Komputer ADAX  DELTA VBD 7300</t>
  </si>
  <si>
    <t>SMI/4/48/487/17</t>
  </si>
  <si>
    <t>Monitor 19`` LG L1942SM-BF</t>
  </si>
  <si>
    <t>SMI/4/48/487/18</t>
  </si>
  <si>
    <t>Drukarka HP LJ P2015DN</t>
  </si>
  <si>
    <t>Or.013-4.48.487/122</t>
  </si>
  <si>
    <t>Monitor LG LCD 20`` M2094 D-PZ</t>
  </si>
  <si>
    <t>Or.013-4.48.487/123</t>
  </si>
  <si>
    <t>Urząd Miejski - pokój 21</t>
  </si>
  <si>
    <t>Or.013-4.48.487/124</t>
  </si>
  <si>
    <t>Urząd Miejski - pokój 25</t>
  </si>
  <si>
    <t>Or.013-4.48.487/125</t>
  </si>
  <si>
    <t>Or.013-4.48.487/126</t>
  </si>
  <si>
    <t>Or.013-4.48.487/127</t>
  </si>
  <si>
    <t>Or.013-4.48.487/128</t>
  </si>
  <si>
    <t>Or.013-4.48.487/216</t>
  </si>
  <si>
    <t>Or.013-4.48.487/194</t>
  </si>
  <si>
    <t>Or.013-4.48.487/201</t>
  </si>
  <si>
    <t>Or.013-4.48.487/195</t>
  </si>
  <si>
    <t>Urząd Miejski - pokój 101</t>
  </si>
  <si>
    <t>Or.013-4.48.487/196</t>
  </si>
  <si>
    <t>Urząd Miejski - BIP ul. Mariacka</t>
  </si>
  <si>
    <t>Or.013-4.48.487/224</t>
  </si>
  <si>
    <t>Urząd Miejski - MORO ul. Mariacka 1</t>
  </si>
  <si>
    <t>Or.013-4.48.487/231</t>
  </si>
  <si>
    <t>Urząd Miejski Wydział TI - pokój 4</t>
  </si>
  <si>
    <t>Or.013-4.48.487/241</t>
  </si>
  <si>
    <t>Or.013-4.48.487/243</t>
  </si>
  <si>
    <t>Or.013-4.48.487/202</t>
  </si>
  <si>
    <t>Or.013-4.48.487/209</t>
  </si>
  <si>
    <t>Or.013-4.48.487/283</t>
  </si>
  <si>
    <t>Or.013-8.80.803-2/56</t>
  </si>
  <si>
    <t>Or.013-8.80.803-2/57</t>
  </si>
  <si>
    <t>Or.013-8.80.803-2/58</t>
  </si>
  <si>
    <t>Or.013-8.80.803-2/96</t>
  </si>
  <si>
    <t>Drukarka - urządzenie wielkofunkcyjne HP M1522nf</t>
  </si>
  <si>
    <t>Or.013-8.80.803-2/72</t>
  </si>
  <si>
    <t>Or.013-4.48.487-1/24</t>
  </si>
  <si>
    <t>Switch HP ProCurve 24x10/100 2510</t>
  </si>
  <si>
    <t>Or.013-4.48.487-1/25</t>
  </si>
  <si>
    <t>Or.013-4.48.487-1/17</t>
  </si>
  <si>
    <t>Modem multisystemowy MMB-4000</t>
  </si>
  <si>
    <t>Or.013-4.48.487/89</t>
  </si>
  <si>
    <t>Zestaw komputerowy</t>
  </si>
  <si>
    <t>Or.013-8.80.809-11/24</t>
  </si>
  <si>
    <t>Drukarka etykiet BROTHER QL-580N TER</t>
  </si>
  <si>
    <t>Or.013-8.80.809-09/74</t>
  </si>
  <si>
    <t>UPS APC Smart 19"</t>
  </si>
  <si>
    <t>Or.013-4.48.487-1/14</t>
  </si>
  <si>
    <t>Or.013-6.62.629/15</t>
  </si>
  <si>
    <t>Kamera IP</t>
  </si>
  <si>
    <t>Or.013-6.62.629/14</t>
  </si>
  <si>
    <t>Or.013-6.62.629/16</t>
  </si>
  <si>
    <t>Or.013-4.48.487/56</t>
  </si>
  <si>
    <t>Monitor 22" Samsung</t>
  </si>
  <si>
    <t>Or.013-4.48.487/57</t>
  </si>
  <si>
    <t>Or.013-4.48.487/58</t>
  </si>
  <si>
    <t>Or.013-4.48.487/60</t>
  </si>
  <si>
    <t>Or.013-4.48.487/61</t>
  </si>
  <si>
    <t>Or.013-4.48.487/62</t>
  </si>
  <si>
    <t>Or.013-4.48.487/63</t>
  </si>
  <si>
    <t>Or.013-4.48.487/64</t>
  </si>
  <si>
    <t>Urząd Miejski Wydział TI - pokój 7</t>
  </si>
  <si>
    <t>Or.013-4.48.487/65</t>
  </si>
  <si>
    <t>Or.013-4.48.487/66</t>
  </si>
  <si>
    <t>Or.013-4.48.487/67</t>
  </si>
  <si>
    <t>Or.013-4.48.487/68</t>
  </si>
  <si>
    <t>Urząd Miejski- pokój 102</t>
  </si>
  <si>
    <t>Or.013-4.48.487/69</t>
  </si>
  <si>
    <t>Urząd Miejski - pokój 104</t>
  </si>
  <si>
    <t>Or.013-4.48.487/71</t>
  </si>
  <si>
    <t>Or.013-4.48.487/72</t>
  </si>
  <si>
    <t>Or.013-4.48.487/73</t>
  </si>
  <si>
    <t>Or.013-4.48.487/74</t>
  </si>
  <si>
    <t>Or.013-4.48.487/75</t>
  </si>
  <si>
    <t>Or.013-4.48.487/76</t>
  </si>
  <si>
    <t>Or.013-4.48.487/77</t>
  </si>
  <si>
    <t>Or.013-4.48.487/78</t>
  </si>
  <si>
    <t>Or.013-4.48.487/79</t>
  </si>
  <si>
    <t>Or.013-4.48.487/80</t>
  </si>
  <si>
    <t>Or.013-4.48.487/82</t>
  </si>
  <si>
    <t>Or.013-4.48.487/83</t>
  </si>
  <si>
    <t>Or.013-4.48.487/84</t>
  </si>
  <si>
    <t>Or.013-4.48.487/85</t>
  </si>
  <si>
    <t>Or.013-4.48.487/86</t>
  </si>
  <si>
    <t>Urząd Miejski Gabinet Naczelnika UA</t>
  </si>
  <si>
    <t>Or.013-4.48.487/87</t>
  </si>
  <si>
    <t>Or.013-4.48.487/88</t>
  </si>
  <si>
    <t>Or.013-4.48.487/90</t>
  </si>
  <si>
    <t>Notebook ASUS X73SJ-TY043 17,3</t>
  </si>
  <si>
    <t>Straż Miejska - gabinet komendanta</t>
  </si>
  <si>
    <t>Or.013-4.48.487/93</t>
  </si>
  <si>
    <t>Or.013-4.48.487/94</t>
  </si>
  <si>
    <t>Or.013-4.48.487/95</t>
  </si>
  <si>
    <t>Urząd Miejski - pokój 27</t>
  </si>
  <si>
    <t>Or.013-4.48.487/96</t>
  </si>
  <si>
    <t>Or.013-4.48.487/98</t>
  </si>
  <si>
    <t>Or.013-4.48.487/97</t>
  </si>
  <si>
    <t>Or.013-4.48.487/99</t>
  </si>
  <si>
    <t>SMI/4/48/487/20-1</t>
  </si>
  <si>
    <t>SMI/4/48/487/20-2</t>
  </si>
  <si>
    <t>Or.013-4.48.487/149</t>
  </si>
  <si>
    <t>Notebook Dell 5737i7-4500/8/128/1/7/</t>
  </si>
  <si>
    <t>Or.013-4.48.487/278</t>
  </si>
  <si>
    <t>Monitor 27" IIYAMA LED X2783HS-B1</t>
  </si>
  <si>
    <t>Or.013-4.48.487/259</t>
  </si>
  <si>
    <t>Monitor AOC 24" e2460PHU (SIPWŚ)</t>
  </si>
  <si>
    <t>Or.013-4.48.487/258</t>
  </si>
  <si>
    <t>Or.013-8.80.803-2/93</t>
  </si>
  <si>
    <t>Skaner Plustek PL1500 ADF</t>
  </si>
  <si>
    <t>Or.013-4.48.487/276</t>
  </si>
  <si>
    <t xml:space="preserve">Monitor 27" LCD LED Dell P2714H </t>
  </si>
  <si>
    <t>Or.013-4.48.487/277</t>
  </si>
  <si>
    <t>Monitor 15" MIRO FP 155 LCD</t>
  </si>
  <si>
    <t>Or.013-4.48.487/280</t>
  </si>
  <si>
    <t xml:space="preserve">Komputer ADAX DELTA PD5400 </t>
  </si>
  <si>
    <t>Or.013-4.48.487/133</t>
  </si>
  <si>
    <t>Or.013-4.48.487/134</t>
  </si>
  <si>
    <t>Monitor LG Flatron W2261VP</t>
  </si>
  <si>
    <t>Or.013-4.48.487/15</t>
  </si>
  <si>
    <t>Monitor Samsung SYNC Master 540N</t>
  </si>
  <si>
    <t>Or.013-4.48.487/7</t>
  </si>
  <si>
    <t>Komputer Optimus Optitech Dx200/ever3M/ever DVD350</t>
  </si>
  <si>
    <t>Or.013-4.48.487/10</t>
  </si>
  <si>
    <t>Or.013-4.48.487/289</t>
  </si>
  <si>
    <t>Komputer Lenovo ThinkCentre E73 i3-4160 4GB 500GB</t>
  </si>
  <si>
    <t>Or.013-4.48.487/290</t>
  </si>
  <si>
    <t>Urząd Miejski Wydział TI - pokój 6</t>
  </si>
  <si>
    <t>Or.013-4.48.487/291</t>
  </si>
  <si>
    <t>Monitor 24" Samsung S24E650PL</t>
  </si>
  <si>
    <t>Or.013-4.48.487/292</t>
  </si>
  <si>
    <t>SMI/4/48/487/13-1</t>
  </si>
  <si>
    <t>Monitor 19" LCD LG 1953S</t>
  </si>
  <si>
    <t>SMI/4/48/487/13-2</t>
  </si>
  <si>
    <t>SMI/4/48/487/13-3</t>
  </si>
  <si>
    <t>SMI/4/48/487/14</t>
  </si>
  <si>
    <t>Drukarka HP LJ P2015N</t>
  </si>
  <si>
    <t>SMI/4/48/487/15</t>
  </si>
  <si>
    <t>Komputer Adax Delta PD 4500</t>
  </si>
  <si>
    <t>Or.013-4.48.487-1/21</t>
  </si>
  <si>
    <t>Szafa serwerowa rack 19" (RIIJST)</t>
  </si>
  <si>
    <t>Or.013-4.48.487/152</t>
  </si>
  <si>
    <t>Stacja robocza Dell Optiplex 7010 z pakietem biurowym (RIIJST)</t>
  </si>
  <si>
    <t>Or.013-4.48.487/164</t>
  </si>
  <si>
    <t>Or.013-4.48.487/229</t>
  </si>
  <si>
    <t>Urząd Miejski Wydział TI - pokój 5</t>
  </si>
  <si>
    <t>Or.013-4.48.487/150</t>
  </si>
  <si>
    <t>Urząd Miejski - pokój 23</t>
  </si>
  <si>
    <t>Or.013-4.48.487/221</t>
  </si>
  <si>
    <t>Or.013-4.48.487/160</t>
  </si>
  <si>
    <t>Urząd Miejski - pokój 15</t>
  </si>
  <si>
    <t>Or.013-4.48.487/222</t>
  </si>
  <si>
    <t>Or.013-4.48.487/101</t>
  </si>
  <si>
    <t>Or.013-4.48.487/158</t>
  </si>
  <si>
    <t>Or.013-4.48.487/154</t>
  </si>
  <si>
    <t>Or.013-4.48.487/157</t>
  </si>
  <si>
    <t>Or.013-4.48.487/103</t>
  </si>
  <si>
    <t>Or.013-4.48.487/199</t>
  </si>
  <si>
    <t>Or.013-4.48.487/162</t>
  </si>
  <si>
    <t>Or.013-4.48.487/253</t>
  </si>
  <si>
    <t>Or.013-4.48.487/267</t>
  </si>
  <si>
    <t>Or.013-4.48.487/266</t>
  </si>
  <si>
    <t>Or.013-4.48.487/265</t>
  </si>
  <si>
    <t>Or.013-4.48.487/219</t>
  </si>
  <si>
    <t>Or.013-4.48.487/204</t>
  </si>
  <si>
    <t>Or.013-4.48.487/254</t>
  </si>
  <si>
    <t>Monitor do stacji roboczych Dell P1913 (RIIJST)</t>
  </si>
  <si>
    <t>Or.013-4.48.487/200</t>
  </si>
  <si>
    <t>Or.013-4.48.487/263</t>
  </si>
  <si>
    <t>Urząd Miejski Wydział TI - pokój 1</t>
  </si>
  <si>
    <t>Or.013-4.48.487/262</t>
  </si>
  <si>
    <t>Urząd Miejski - pokój 14</t>
  </si>
  <si>
    <t>Or.013-4.48.487/104</t>
  </si>
  <si>
    <t>Or.013-4.48.487/102</t>
  </si>
  <si>
    <t>Or.013-4.48.487/155</t>
  </si>
  <si>
    <t>Or.013-4.48.487/261</t>
  </si>
  <si>
    <t>Or.013-4.48.487/159</t>
  </si>
  <si>
    <t>Or.013-4.48.487/153</t>
  </si>
  <si>
    <t>Urząd Miejski - pokój 12</t>
  </si>
  <si>
    <t>Or.013-4.48.487/230</t>
  </si>
  <si>
    <t>Or.013-4.48.487/223</t>
  </si>
  <si>
    <t>Or.013-4.48.487/205</t>
  </si>
  <si>
    <t>Or.013-4.48.487/220</t>
  </si>
  <si>
    <t>Or.013-4.48.487/161</t>
  </si>
  <si>
    <t>Or.013-4.48.487/163</t>
  </si>
  <si>
    <t>Or.013-4.48.487/151</t>
  </si>
  <si>
    <t>Or.013-4.48.487/217</t>
  </si>
  <si>
    <t>Or.013-4.48.487/218</t>
  </si>
  <si>
    <t>Or.013-4.48.487/264</t>
  </si>
  <si>
    <t>Or.013-4.48.487/156</t>
  </si>
  <si>
    <t>Monitor do serwera Dell P1913 (RIIJST)</t>
  </si>
  <si>
    <t>Or.013-8.80.809-09/69</t>
  </si>
  <si>
    <t>Zasilacz awaryjny UPS rack cyber power (RIIJST)</t>
  </si>
  <si>
    <t>Or.013-8.80.809-09/70</t>
  </si>
  <si>
    <t>Or.013-4.48.487/250</t>
  </si>
  <si>
    <t>Stacja robocza z systemem operacyjnym Fujitsu Esprimo E520 E85+ (RIIJST)</t>
  </si>
  <si>
    <t>Or.013-4.48.487/251</t>
  </si>
  <si>
    <t>Or.013-4.48.487/252</t>
  </si>
  <si>
    <t>Or.013-4.48.487-1/22</t>
  </si>
  <si>
    <t>Switch zarządzalny ZYXEL GS1920-24 (RIIJST)</t>
  </si>
  <si>
    <t>Or.013-4.48.487-1/23</t>
  </si>
  <si>
    <t>Or.013-4.48.487/198</t>
  </si>
  <si>
    <t>Or.013-4.48.487/111</t>
  </si>
  <si>
    <t>Monitor LG Flatron L1760TR-BF</t>
  </si>
  <si>
    <t>Or.013-4.48.487/100</t>
  </si>
  <si>
    <t>Monitor 19" LCD Philips 19B16B 5:4</t>
  </si>
  <si>
    <t>OR.2017.013.487.54</t>
  </si>
  <si>
    <t xml:space="preserve">Komputer Dell Vostro V3668MT </t>
  </si>
  <si>
    <t>OR.2017.013.487.55</t>
  </si>
  <si>
    <t xml:space="preserve">Komputer Dell V3252SFF </t>
  </si>
  <si>
    <t>OR.2017.013.487.56</t>
  </si>
  <si>
    <t>Or.013-4.48.487/170</t>
  </si>
  <si>
    <t>Komputer HP Compaq DC7800 business PC</t>
  </si>
  <si>
    <t>Or.013-4.48.487/299</t>
  </si>
  <si>
    <t>Monitor 19" AOC E 2060 Pwda</t>
  </si>
  <si>
    <t>Or.011-4.48.487-90/24</t>
  </si>
  <si>
    <t>Notebook Asus K72F SY132U Windows 7 HP</t>
  </si>
  <si>
    <t>OR.2017.013.487.98</t>
  </si>
  <si>
    <t>OR.2017.013.487.99</t>
  </si>
  <si>
    <t>Switch ZYXEL GS1900-48 WEB 48x1000Mbit</t>
  </si>
  <si>
    <t>OR.2017.013.487.100</t>
  </si>
  <si>
    <t>Or011-4.48.487-90/15</t>
  </si>
  <si>
    <t>Notebook Asus F2HF-5A016</t>
  </si>
  <si>
    <t>Or011-4.48.487-90/4</t>
  </si>
  <si>
    <t>Notebook Asus F2HP-5A 016</t>
  </si>
  <si>
    <t>Urząd Miejski - pokój 20</t>
  </si>
  <si>
    <t>Or011-4.48.487-90/8</t>
  </si>
  <si>
    <t>OR.2017.011.487.5</t>
  </si>
  <si>
    <t>Notebook Lenovo B70-80 i3/8G/1tb/DVD-RW win10PRO/MS Office 2016</t>
  </si>
  <si>
    <t>Or011-4.48.487-90/25</t>
  </si>
  <si>
    <t>Laptop Dell Inspirion 5767 17,3 i7-7200 8GB/1TB/Win10 Pro R7 FHD</t>
  </si>
  <si>
    <t>Urząd Miejski - pokój 10</t>
  </si>
  <si>
    <t>Or011-4.48.487-90/26</t>
  </si>
  <si>
    <t>Laptop Dell Inspirion 5767 17,3 i7-7500 8GB/1TB/Win10 Pro R7 FHD</t>
  </si>
  <si>
    <t>Or011-4.48.487-90/28</t>
  </si>
  <si>
    <t>Laptop Fujitsu Lifebook A555 z systemem operacyjnym (RIIJST)</t>
  </si>
  <si>
    <t>Or011-4.48.487-90/29</t>
  </si>
  <si>
    <t>Or011-4.48.487-90/30</t>
  </si>
  <si>
    <t>Urząd Miejski - pokój 11</t>
  </si>
  <si>
    <t>Or011-4.48.487-90/31</t>
  </si>
  <si>
    <t>Or011-4.48.487-90/32</t>
  </si>
  <si>
    <t>Or011-4.48.487-90/18</t>
  </si>
  <si>
    <t>Stacja robocza All in One NTT (SIPWŚ)</t>
  </si>
  <si>
    <t>Or011-4.48.487-90/19</t>
  </si>
  <si>
    <t>Or011-4.48.487-90/20</t>
  </si>
  <si>
    <t>Or011-4.48.487-90/21</t>
  </si>
  <si>
    <t>Komputer Dell XPS 7800</t>
  </si>
  <si>
    <t>Or011-4.48.487-93/1</t>
  </si>
  <si>
    <t>Zestaw komputerowy ACTINA SOLAR 205 S5 z monitorem FUJITSU B24-6 LED 24" (SIPWŚ)</t>
  </si>
  <si>
    <t>Or.013-4.48.487/301</t>
  </si>
  <si>
    <t>Monitor 19" AOC</t>
  </si>
  <si>
    <t>Or.013-4.48.487/298</t>
  </si>
  <si>
    <t>Or.013-4.48.487/295</t>
  </si>
  <si>
    <t>Or.013-4.48.487/297</t>
  </si>
  <si>
    <t>Or.013-4.48.487/296</t>
  </si>
  <si>
    <t>Or.013-4.48.487/300</t>
  </si>
  <si>
    <t>Or.013-4.48.487-1/1</t>
  </si>
  <si>
    <t>Switch sieciowy Planex 24 porty SWP-04206-A</t>
  </si>
  <si>
    <t>Or.013-4.48.487/181</t>
  </si>
  <si>
    <t>Laptop Asus F5V</t>
  </si>
  <si>
    <t>Or.013-4.48.487/294</t>
  </si>
  <si>
    <t>Monitor AOC</t>
  </si>
  <si>
    <t>Or.013-4.48.487-1/11</t>
  </si>
  <si>
    <t>Sieć komputerowa USC i ZKOC</t>
  </si>
  <si>
    <t>Or.013-4.48.487/140</t>
  </si>
  <si>
    <t>Monitor Asus</t>
  </si>
  <si>
    <t>OR.2018.013.487.27</t>
  </si>
  <si>
    <t>Komputer PC</t>
  </si>
  <si>
    <t>Urząd Miejski Punkt Edukacyjno Konsultacyjny - ul. Mariacka 1</t>
  </si>
  <si>
    <t>OR.2018.013.487.130</t>
  </si>
  <si>
    <t xml:space="preserve">Laptop Dell Vostro 3568  </t>
  </si>
  <si>
    <t>OR.2018.013.487.131</t>
  </si>
  <si>
    <t>Laptop Dell Vostro 3568</t>
  </si>
  <si>
    <t>OR.2018.013.487.164</t>
  </si>
  <si>
    <t>Laptop Dell Inspirion 5770</t>
  </si>
  <si>
    <t>OR.2018.013.487.165</t>
  </si>
  <si>
    <t>Monitor 21,5 Beng GW2250HM LED</t>
  </si>
  <si>
    <t>OR.2018.013.487.166</t>
  </si>
  <si>
    <t>OR.2018.013.487.167</t>
  </si>
  <si>
    <t>OR.2018.013.487.168</t>
  </si>
  <si>
    <t>Komputer Dell Vostro</t>
  </si>
  <si>
    <t>OR.2018.013.487.169</t>
  </si>
  <si>
    <t>OR.2018.013.487.170</t>
  </si>
  <si>
    <t xml:space="preserve">Komputer Dell Vostro </t>
  </si>
  <si>
    <t>OR.2018.013.487.177</t>
  </si>
  <si>
    <t>Laptop HP HP 250 G6</t>
  </si>
  <si>
    <t>OR.2018.013.487.178</t>
  </si>
  <si>
    <t>Drukarka Kyocera - Mita ECOSYS P3045dn</t>
  </si>
  <si>
    <t>OR.2018.013.487.199</t>
  </si>
  <si>
    <t>OR.2018.013.487.200</t>
  </si>
  <si>
    <t>OR.2018.013.487.201</t>
  </si>
  <si>
    <t>OR.2018.013.487.202</t>
  </si>
  <si>
    <t>OR.2018.013.487.203</t>
  </si>
  <si>
    <t>OR.2018.013.487.204</t>
  </si>
  <si>
    <t>OR.2018.013.487.205</t>
  </si>
  <si>
    <t xml:space="preserve">Monitor Samsung </t>
  </si>
  <si>
    <t>OR.2018.013.487.206</t>
  </si>
  <si>
    <t>OR.2018.013.487.207</t>
  </si>
  <si>
    <t>Monitor 22' LED Benq</t>
  </si>
  <si>
    <t>OR.2018.013.487.208</t>
  </si>
  <si>
    <t>OR.2018.013.487.209</t>
  </si>
  <si>
    <t>OR.2018.013.487.210</t>
  </si>
  <si>
    <t>OR.2019.013.487.239</t>
  </si>
  <si>
    <t xml:space="preserve">Komputer Dell 7010 </t>
  </si>
  <si>
    <t>OR.2019.013.487.240</t>
  </si>
  <si>
    <t>OR.2019.013.487.241</t>
  </si>
  <si>
    <t>OR.2019.013.487.242</t>
  </si>
  <si>
    <t>OR.2019.013.487.246</t>
  </si>
  <si>
    <t>Laptop Dell Vostro 5568</t>
  </si>
  <si>
    <t>OR.2019.013.487.259</t>
  </si>
  <si>
    <t>Komputer All in One AIO Lenovo</t>
  </si>
  <si>
    <t>OR.2019.013.487.260</t>
  </si>
  <si>
    <t>OR.2019.013.487.261</t>
  </si>
  <si>
    <t>OR.2019.013.487.262</t>
  </si>
  <si>
    <t>Urząd Miejski - pokój 19</t>
  </si>
  <si>
    <t>OR.2019.013.487.275</t>
  </si>
  <si>
    <t>OR.2019.013.487.276</t>
  </si>
  <si>
    <t>Laptop Dell Vostro 5568 + MS Office 2019</t>
  </si>
  <si>
    <t>OR.2019.013.487.289</t>
  </si>
  <si>
    <t>Laptop Dell Vostro 3578</t>
  </si>
  <si>
    <t>OR.2019.013.487.296</t>
  </si>
  <si>
    <t>Komputer Dell 7010</t>
  </si>
  <si>
    <t>OR.2019.013.487.297</t>
  </si>
  <si>
    <t>OR.2019.103.487.298</t>
  </si>
  <si>
    <t>Monitor 22" NEC LED</t>
  </si>
  <si>
    <t>OR.2019.103.487.299</t>
  </si>
  <si>
    <t>OR.2019.103.487.301</t>
  </si>
  <si>
    <t>Komputer Dell Vostro 3470</t>
  </si>
  <si>
    <t>Urząd Miejski- pokój 108</t>
  </si>
  <si>
    <t>OR.2019.103.487.302</t>
  </si>
  <si>
    <t>Urząd Miejski- pokój 35</t>
  </si>
  <si>
    <t>OR.2019.103.487.303</t>
  </si>
  <si>
    <t>OR.2019.103.487.304</t>
  </si>
  <si>
    <t>OR.2019.103.487.305</t>
  </si>
  <si>
    <t>Monitor Benq GL2580HM</t>
  </si>
  <si>
    <t>OR.2019.103.487.306</t>
  </si>
  <si>
    <t>OR.2019.103.487.307</t>
  </si>
  <si>
    <t>W ewidecncji</t>
  </si>
  <si>
    <t>OR.2019.103.487.308</t>
  </si>
  <si>
    <t>540</t>
  </si>
  <si>
    <t>OR.2017.013.540.8</t>
  </si>
  <si>
    <t>Pilarka 365</t>
  </si>
  <si>
    <t>OR.2019.013.540.309</t>
  </si>
  <si>
    <t>Pilarka Husqvarna 353</t>
  </si>
  <si>
    <t>Suma grupy: 5</t>
  </si>
  <si>
    <t>GI - Urząd Miejski - grupa interwencyjna</t>
  </si>
  <si>
    <t>Or011-8.80.803-2/33</t>
  </si>
  <si>
    <t>Kopiarka Kyocera TASKalfa 25 / 3252ci</t>
  </si>
  <si>
    <t>Powierzchnia lokali mieszkalnych własność</t>
  </si>
  <si>
    <t>Powierzchnia lokali mieszkalnych GMINY</t>
  </si>
  <si>
    <t>Liczba lokali mieszkalnych własność</t>
  </si>
  <si>
    <t>Liczba lokali mieszkalnych GMINY</t>
  </si>
  <si>
    <t>Rok budowy</t>
  </si>
  <si>
    <t>Konstrukcja</t>
  </si>
  <si>
    <t>Liczba kondygnacji</t>
  </si>
  <si>
    <t>Budynek użytkowy UM Plac Poniatowskiego 3</t>
  </si>
  <si>
    <t>Powierzchni lokali użytkowych Gminy</t>
  </si>
  <si>
    <t>dzierżawa</t>
  </si>
  <si>
    <t>Ubezpieczenie
w aktualnej polisie Gminy
WKB</t>
  </si>
  <si>
    <t>Fontanna posadzkowa</t>
  </si>
  <si>
    <t>Przebudowa Placu 3 Maja (plac, schody terenowe, siedziska, ławki, donice, oświetlenei, monitoring, zieleń, kanalizacja sanitarna, derszcowa, wodociąg)</t>
  </si>
  <si>
    <t>EEI
Wartość księgowa brutto</t>
  </si>
  <si>
    <t>ARR
Wartość księgowa brutto</t>
  </si>
  <si>
    <t>Nazwa sprzętu</t>
  </si>
  <si>
    <t>Rok produkcji</t>
  </si>
  <si>
    <t>Przenośny/ stacjonarny (P/S)</t>
  </si>
  <si>
    <t>Nr inwentarzowy/ seryjny</t>
  </si>
  <si>
    <t>Wartość</t>
  </si>
  <si>
    <t>w tym stacjonarny</t>
  </si>
  <si>
    <t>w tym przenośny</t>
  </si>
  <si>
    <t>S</t>
  </si>
  <si>
    <t>Serwer DELL Power Edge R440/6 4x2TB</t>
  </si>
  <si>
    <t>S/N 1Y0Q2T2</t>
  </si>
  <si>
    <t>38000,85</t>
  </si>
  <si>
    <t>Telefon komórkowy Huawei P8 Lite</t>
  </si>
  <si>
    <t>P</t>
  </si>
  <si>
    <t>OR.2017.013.623.36</t>
  </si>
  <si>
    <t>Telefon komórkowy HTC One A9s</t>
  </si>
  <si>
    <t>OR.2017.013.623.37</t>
  </si>
  <si>
    <t>OR.2017.013.623.38</t>
  </si>
  <si>
    <t>Telefon komórkowy LG K8 LTE</t>
  </si>
  <si>
    <t>OR.2017.013.623.447</t>
  </si>
  <si>
    <t xml:space="preserve">Telefon komórkowy Huawei Mate 20 Lite </t>
  </si>
  <si>
    <t>OR.2018.013.623.173</t>
  </si>
  <si>
    <t>OR.2018.013.623.174</t>
  </si>
  <si>
    <t>OR.2018.013.623.172</t>
  </si>
  <si>
    <t>Or.013-4.48.487/114</t>
  </si>
  <si>
    <t>8.612,66</t>
  </si>
  <si>
    <t>Komputer Actina Sierra  Sm</t>
  </si>
  <si>
    <t>Komputer HP COMPAQ DC7700 BUSINESS PC</t>
  </si>
  <si>
    <t>Or.013-4.48.487/142</t>
  </si>
  <si>
    <t>Or.013-4.48.487/145</t>
  </si>
  <si>
    <t>Or.013-4.48.487/226</t>
  </si>
  <si>
    <t>Komputer 113D401 Think Centre M58p</t>
  </si>
  <si>
    <t>Or.013-4.48.487/130</t>
  </si>
  <si>
    <t>Or.013-4.48.487/131</t>
  </si>
  <si>
    <t>Komputer Adax Delta PC3600 DVD</t>
  </si>
  <si>
    <t>Or.013-4.48.487/37</t>
  </si>
  <si>
    <t>Or.013-4.48.487/36</t>
  </si>
  <si>
    <t>Komputer Actina Costa</t>
  </si>
  <si>
    <t>Or.013-4.48.487/303</t>
  </si>
  <si>
    <t>Or011-4.48.487-90/27</t>
  </si>
  <si>
    <t>Notebook Asus F2HF-SA008H</t>
  </si>
  <si>
    <t>Or-013-4-48-487/31</t>
  </si>
  <si>
    <t>Notebook ASUS UL80JT</t>
  </si>
  <si>
    <t>EKiS011-4.48.487/1</t>
  </si>
  <si>
    <t>Komputer Dell Optiplex i5 8GB RAM SSD 240GB /Win10</t>
  </si>
  <si>
    <t>Komputer Dell Optiplex i5 8GB RAM SSD 240GB /Win11</t>
  </si>
  <si>
    <t>Kamera Ip obrotowa Hikvision DSDE4225IW-DE (2 Mpix, 4.8-120 mm, Zoom optyczny: x25 IR do 100m PoE+ )</t>
  </si>
  <si>
    <t>OR.2019.013.623.293</t>
  </si>
  <si>
    <t>OR.2019.013.623.291</t>
  </si>
  <si>
    <t>OR.2019.013.623.292</t>
  </si>
  <si>
    <t>Koputer DELL Vostro 3578 i5- 8259U/16 GB/480/Win10</t>
  </si>
  <si>
    <t>Mikser BEHRINGER XENYX 1832</t>
  </si>
  <si>
    <t>OR.2019.013.623.287</t>
  </si>
  <si>
    <t>Baza mikrofonów bezprzewodowych TXS-686 Stageline</t>
  </si>
  <si>
    <t>OR.2019.013.623.278</t>
  </si>
  <si>
    <t>Mikrofon konferencyjny TXS-606DT</t>
  </si>
  <si>
    <t>OR.2019.013.623.279</t>
  </si>
  <si>
    <t>OR.2019.013.623.280</t>
  </si>
  <si>
    <t>OR.2019.013.623.281</t>
  </si>
  <si>
    <t>OR.2019.013.623.282</t>
  </si>
  <si>
    <t>OR.2019.013.623.283</t>
  </si>
  <si>
    <t>OR.2019.013.623.284</t>
  </si>
  <si>
    <t>OR.2019.013.623.285</t>
  </si>
  <si>
    <t>OR.2019.013.623.286</t>
  </si>
  <si>
    <t>OR.2019.013.623.235</t>
  </si>
  <si>
    <t>OR.2019.013.623.236</t>
  </si>
  <si>
    <t xml:space="preserve">Kamera IP kompaktowa Hikvision DS.-2CD2043G0-I </t>
  </si>
  <si>
    <t>OR.2019.013.623.247</t>
  </si>
  <si>
    <t>Koputer Dell 7010 i3-2120 4GB RAM</t>
  </si>
  <si>
    <t>Komputer All in One AIO Lenowo</t>
  </si>
  <si>
    <t>Rejestrator IP 4K NVR Hikvision DS-7616NI-K2</t>
  </si>
  <si>
    <t>OR.2018.013.621.197</t>
  </si>
  <si>
    <t>Telewizor Philips 65PUS6262</t>
  </si>
  <si>
    <t>OR.2018.013.621.176</t>
  </si>
  <si>
    <t>Jednostka organizacyjna:</t>
  </si>
  <si>
    <t>Zakres ubezpieczenia:</t>
  </si>
  <si>
    <t>Mienie od wszystkich ryzyk</t>
  </si>
  <si>
    <t>Wyłączone z ochrony ubezpieczeniowej</t>
  </si>
  <si>
    <t>Powierzchnia
[m2]</t>
  </si>
  <si>
    <t>Suma ubezpieczenia</t>
  </si>
  <si>
    <t>Nazwa/Lokalizacja</t>
  </si>
  <si>
    <t>Budynek użytkowy Pl. Poniatowskiego1</t>
  </si>
  <si>
    <t xml:space="preserve">Budynki i budowle_Dobra Kultury </t>
  </si>
  <si>
    <t>Mienie od wszystkich ryzyk_Grupa II</t>
  </si>
  <si>
    <t>Mienie od wszystkich ryzyk_Grupa IV</t>
  </si>
  <si>
    <t>Mienie od wszystkich ryzyk_Grupa V</t>
  </si>
  <si>
    <t>Mienie od wszystkich ryzyk_Grupa VI</t>
  </si>
  <si>
    <t>Mienie od wszystkich ryzyk_Grupa VII</t>
  </si>
  <si>
    <t>Mienie od wszystkich ryzyk_Grupa VIII</t>
  </si>
  <si>
    <t>Sprzęt elektroniczny</t>
  </si>
  <si>
    <t>z wyłączeniem poz. 6</t>
  </si>
  <si>
    <t xml:space="preserve">Prawobrzeżna część Sandomierza </t>
  </si>
  <si>
    <t>Lewobrzeżna część Sandomierza Kotlina</t>
  </si>
  <si>
    <t>Lewobrzeżna część Sandomierza Wyżyna</t>
  </si>
  <si>
    <t>TAK</t>
  </si>
  <si>
    <t>BULWAR</t>
  </si>
  <si>
    <t>ul. Cicha i Stoczniowa</t>
  </si>
  <si>
    <t>DROGI</t>
  </si>
  <si>
    <t>VI</t>
  </si>
  <si>
    <t>sp3</t>
  </si>
  <si>
    <t>PS5</t>
  </si>
  <si>
    <t>Strefa konserwatorska</t>
  </si>
  <si>
    <t>częściowo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</si>
</sst>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8"/>
      <name val="Verdana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783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3" borderId="8" xfId="0" applyNumberFormat="1" applyFont="1" applyFill="1" applyBorder="1" applyAlignment="1" applyProtection="1">
      <alignment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vertical="center" wrapText="1"/>
    </xf>
    <xf numFmtId="0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44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23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4" fontId="2" fillId="3" borderId="7" xfId="0" applyNumberFormat="1" applyFont="1" applyFill="1" applyBorder="1" applyAlignment="1" applyProtection="1">
      <alignment horizontal="right" vertical="center" wrapText="1"/>
    </xf>
    <xf numFmtId="0" fontId="2" fillId="3" borderId="21" xfId="0" applyNumberFormat="1" applyFont="1" applyFill="1" applyBorder="1" applyAlignment="1" applyProtection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 applyProtection="1">
      <alignment horizontal="right" vertical="center" wrapText="1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 applyProtection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7" xfId="0" applyNumberFormat="1" applyFont="1" applyFill="1" applyBorder="1" applyAlignment="1" applyProtection="1">
      <alignment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" fillId="3" borderId="23" xfId="0" applyNumberFormat="1" applyFont="1" applyFill="1" applyBorder="1" applyAlignment="1" applyProtection="1">
      <alignment vertical="center" wrapText="1"/>
    </xf>
    <xf numFmtId="0" fontId="2" fillId="3" borderId="28" xfId="0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3" fillId="3" borderId="29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6" borderId="30" xfId="0" applyFont="1" applyFill="1" applyBorder="1" applyAlignment="1">
      <alignment vertical="center" wrapText="1"/>
    </xf>
    <xf numFmtId="4" fontId="2" fillId="3" borderId="21" xfId="0" applyNumberFormat="1" applyFont="1" applyFill="1" applyBorder="1" applyAlignment="1" applyProtection="1">
      <alignment vertical="center" wrapText="1"/>
    </xf>
    <xf numFmtId="0" fontId="2" fillId="0" borderId="29" xfId="0" applyFont="1" applyBorder="1"/>
    <xf numFmtId="0" fontId="2" fillId="3" borderId="0" xfId="0" applyFont="1" applyFill="1"/>
    <xf numFmtId="0" fontId="2" fillId="3" borderId="29" xfId="0" applyNumberFormat="1" applyFont="1" applyFill="1" applyBorder="1" applyAlignment="1" applyProtection="1">
      <alignment vertical="center" wrapText="1"/>
    </xf>
    <xf numFmtId="0" fontId="2" fillId="3" borderId="0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/>
    <xf numFmtId="0" fontId="2" fillId="3" borderId="30" xfId="0" applyNumberFormat="1" applyFont="1" applyFill="1" applyBorder="1" applyAlignment="1" applyProtection="1">
      <alignment vertical="center" wrapText="1"/>
    </xf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3" fillId="3" borderId="30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3" borderId="31" xfId="0" applyNumberFormat="1" applyFont="1" applyFill="1" applyBorder="1" applyAlignment="1" applyProtection="1">
      <alignment vertical="center" wrapText="1"/>
    </xf>
    <xf numFmtId="0" fontId="2" fillId="3" borderId="28" xfId="0" applyNumberFormat="1" applyFont="1" applyFill="1" applyBorder="1" applyAlignment="1" applyProtection="1">
      <alignment vertical="center" wrapText="1"/>
    </xf>
    <xf numFmtId="0" fontId="2" fillId="3" borderId="44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/>
    </xf>
    <xf numFmtId="164" fontId="3" fillId="3" borderId="4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29" xfId="0" applyNumberFormat="1" applyFont="1" applyBorder="1"/>
    <xf numFmtId="0" fontId="5" fillId="3" borderId="0" xfId="0" applyNumberFormat="1" applyFont="1" applyFill="1" applyBorder="1" applyAlignment="1" applyProtection="1">
      <alignment vertical="center" wrapText="1"/>
    </xf>
    <xf numFmtId="0" fontId="5" fillId="3" borderId="16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/>
    <xf numFmtId="44" fontId="5" fillId="3" borderId="7" xfId="0" applyNumberFormat="1" applyFont="1" applyFill="1" applyBorder="1" applyAlignment="1" applyProtection="1">
      <alignment horizontal="right" vertical="center" wrapText="1"/>
    </xf>
    <xf numFmtId="44" fontId="2" fillId="0" borderId="0" xfId="0" applyNumberFormat="1" applyFont="1"/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3" borderId="21" xfId="0" applyNumberFormat="1" applyFont="1" applyFill="1" applyBorder="1" applyAlignment="1" applyProtection="1">
      <alignment vertical="center" wrapText="1"/>
    </xf>
    <xf numFmtId="0" fontId="5" fillId="3" borderId="21" xfId="0" applyNumberFormat="1" applyFont="1" applyFill="1" applyBorder="1" applyAlignment="1" applyProtection="1">
      <alignment horizontal="center" vertical="center" wrapText="1"/>
    </xf>
    <xf numFmtId="0" fontId="5" fillId="3" borderId="20" xfId="0" applyNumberFormat="1" applyFont="1" applyFill="1" applyBorder="1" applyAlignment="1" applyProtection="1">
      <alignment horizontal="center" vertical="center" wrapText="1"/>
    </xf>
    <xf numFmtId="4" fontId="5" fillId="3" borderId="20" xfId="0" applyNumberFormat="1" applyFont="1" applyFill="1" applyBorder="1" applyAlignment="1" applyProtection="1">
      <alignment vertical="center" wrapText="1"/>
    </xf>
    <xf numFmtId="44" fontId="2" fillId="3" borderId="13" xfId="0" applyNumberFormat="1" applyFont="1" applyFill="1" applyBorder="1" applyAlignment="1" applyProtection="1">
      <alignment horizontal="right" vertical="center" wrapText="1"/>
    </xf>
    <xf numFmtId="44" fontId="2" fillId="3" borderId="32" xfId="0" applyNumberFormat="1" applyFont="1" applyFill="1" applyBorder="1" applyAlignment="1" applyProtection="1">
      <alignment horizontal="right" vertical="center" wrapText="1"/>
    </xf>
    <xf numFmtId="44" fontId="3" fillId="3" borderId="36" xfId="0" applyNumberFormat="1" applyFont="1" applyFill="1" applyBorder="1" applyAlignment="1" applyProtection="1">
      <alignment horizontal="right" vertical="center" wrapText="1"/>
    </xf>
    <xf numFmtId="0" fontId="2" fillId="0" borderId="30" xfId="0" applyFont="1" applyBorder="1" applyAlignment="1">
      <alignment horizontal="center"/>
    </xf>
    <xf numFmtId="0" fontId="2" fillId="3" borderId="3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3" fillId="3" borderId="47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Border="1"/>
    <xf numFmtId="4" fontId="3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/>
    </xf>
    <xf numFmtId="0" fontId="14" fillId="0" borderId="0" xfId="0" applyFont="1"/>
    <xf numFmtId="44" fontId="14" fillId="0" borderId="0" xfId="0" applyNumberFormat="1" applyFont="1"/>
    <xf numFmtId="0" fontId="14" fillId="0" borderId="0" xfId="0" applyFont="1" applyAlignment="1">
      <alignment horizontal="left"/>
    </xf>
    <xf numFmtId="0" fontId="3" fillId="4" borderId="46" xfId="0" applyFont="1" applyFill="1" applyBorder="1" applyAlignment="1">
      <alignment horizontal="center" vertical="center" wrapText="1"/>
    </xf>
    <xf numFmtId="4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46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2" fillId="6" borderId="0" xfId="0" applyNumberFormat="1" applyFont="1" applyFill="1" applyAlignment="1">
      <alignment vertical="center"/>
    </xf>
    <xf numFmtId="4" fontId="3" fillId="6" borderId="46" xfId="0" applyNumberFormat="1" applyFont="1" applyFill="1" applyBorder="1" applyAlignment="1" applyProtection="1">
      <alignment horizontal="center" vertical="center" wrapText="1"/>
    </xf>
    <xf numFmtId="4" fontId="5" fillId="6" borderId="46" xfId="0" applyNumberFormat="1" applyFont="1" applyFill="1" applyBorder="1" applyAlignment="1">
      <alignment vertical="center"/>
    </xf>
    <xf numFmtId="4" fontId="6" fillId="6" borderId="46" xfId="0" applyNumberFormat="1" applyFont="1" applyFill="1" applyBorder="1" applyAlignment="1">
      <alignment vertical="center"/>
    </xf>
    <xf numFmtId="0" fontId="11" fillId="0" borderId="46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3" borderId="46" xfId="0" applyNumberFormat="1" applyFont="1" applyFill="1" applyBorder="1" applyAlignment="1" applyProtection="1">
      <alignment horizontal="center" vertical="center" wrapText="1"/>
    </xf>
    <xf numFmtId="4" fontId="3" fillId="0" borderId="46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16" fillId="0" borderId="46" xfId="0" applyNumberFormat="1" applyFont="1" applyBorder="1" applyAlignment="1">
      <alignment vertical="center"/>
    </xf>
    <xf numFmtId="4" fontId="5" fillId="3" borderId="46" xfId="0" applyNumberFormat="1" applyFont="1" applyFill="1" applyBorder="1" applyAlignment="1" applyProtection="1">
      <alignment vertical="center" wrapText="1"/>
    </xf>
    <xf numFmtId="0" fontId="3" fillId="3" borderId="46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1" fillId="6" borderId="46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8" xfId="0" applyNumberFormat="1" applyFont="1" applyFill="1" applyBorder="1" applyAlignment="1" applyProtection="1">
      <alignment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</xf>
    <xf numFmtId="0" fontId="5" fillId="6" borderId="8" xfId="0" applyNumberFormat="1" applyFont="1" applyFill="1" applyBorder="1" applyAlignment="1" applyProtection="1">
      <alignment horizontal="center" vertical="center" wrapText="1"/>
    </xf>
    <xf numFmtId="0" fontId="5" fillId="6" borderId="46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2" fillId="0" borderId="46" xfId="0" applyFont="1" applyBorder="1" applyAlignment="1">
      <alignment vertical="center"/>
    </xf>
    <xf numFmtId="4" fontId="5" fillId="3" borderId="47" xfId="0" applyNumberFormat="1" applyFont="1" applyFill="1" applyBorder="1" applyAlignment="1" applyProtection="1">
      <alignment vertical="center" wrapText="1"/>
    </xf>
    <xf numFmtId="44" fontId="5" fillId="0" borderId="46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4" fontId="5" fillId="3" borderId="13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Border="1" applyAlignment="1">
      <alignment vertical="center"/>
    </xf>
    <xf numFmtId="4" fontId="5" fillId="3" borderId="14" xfId="0" applyNumberFormat="1" applyFont="1" applyFill="1" applyBorder="1" applyAlignment="1" applyProtection="1">
      <alignment vertical="center" wrapText="1"/>
    </xf>
    <xf numFmtId="0" fontId="2" fillId="3" borderId="33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/>
    <xf numFmtId="4" fontId="3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4" fontId="5" fillId="3" borderId="32" xfId="0" applyNumberFormat="1" applyFont="1" applyFill="1" applyBorder="1" applyAlignment="1" applyProtection="1">
      <alignment horizontal="right" vertical="center" wrapText="1"/>
    </xf>
    <xf numFmtId="0" fontId="5" fillId="3" borderId="37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4" fontId="5" fillId="3" borderId="2" xfId="0" applyNumberFormat="1" applyFont="1" applyFill="1" applyBorder="1" applyAlignment="1" applyProtection="1">
      <alignment vertical="center" wrapText="1"/>
    </xf>
    <xf numFmtId="0" fontId="2" fillId="3" borderId="14" xfId="0" applyNumberFormat="1" applyFont="1" applyFill="1" applyBorder="1" applyAlignment="1" applyProtection="1">
      <alignment vertical="center" wrapText="1"/>
    </xf>
    <xf numFmtId="0" fontId="2" fillId="3" borderId="31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44" fontId="2" fillId="3" borderId="50" xfId="0" applyNumberFormat="1" applyFont="1" applyFill="1" applyBorder="1" applyAlignment="1" applyProtection="1">
      <alignment horizontal="right" vertical="center" wrapText="1"/>
    </xf>
    <xf numFmtId="0" fontId="2" fillId="3" borderId="47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54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13" fillId="7" borderId="46" xfId="0" applyFont="1" applyFill="1" applyBorder="1" applyAlignment="1" applyProtection="1">
      <alignment horizontal="center" vertical="center" wrapText="1"/>
    </xf>
    <xf numFmtId="49" fontId="13" fillId="7" borderId="46" xfId="0" applyNumberFormat="1" applyFont="1" applyFill="1" applyBorder="1" applyAlignment="1" applyProtection="1">
      <alignment horizontal="center" vertical="center" wrapText="1"/>
    </xf>
    <xf numFmtId="4" fontId="13" fillId="7" borderId="46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13" fillId="8" borderId="26" xfId="0" applyFont="1" applyFill="1" applyBorder="1" applyAlignment="1" applyProtection="1">
      <alignment horizontal="left" vertical="center" wrapText="1"/>
    </xf>
    <xf numFmtId="0" fontId="5" fillId="8" borderId="46" xfId="0" applyFont="1" applyFill="1" applyBorder="1" applyAlignment="1" applyProtection="1">
      <alignment horizontal="center" vertical="center" wrapText="1"/>
    </xf>
    <xf numFmtId="49" fontId="5" fillId="8" borderId="46" xfId="0" applyNumberFormat="1" applyFont="1" applyFill="1" applyBorder="1" applyAlignment="1" applyProtection="1">
      <alignment horizontal="center" vertical="center" wrapText="1"/>
    </xf>
    <xf numFmtId="4" fontId="13" fillId="8" borderId="46" xfId="0" applyNumberFormat="1" applyFont="1" applyFill="1" applyBorder="1" applyAlignment="1" applyProtection="1">
      <alignment horizontal="right" vertical="center" wrapText="1"/>
    </xf>
    <xf numFmtId="0" fontId="5" fillId="8" borderId="49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2" fillId="3" borderId="46" xfId="0" applyNumberFormat="1" applyFont="1" applyFill="1" applyBorder="1" applyAlignment="1" applyProtection="1">
      <alignment horizontal="left" vertical="center" wrapText="1"/>
    </xf>
    <xf numFmtId="4" fontId="2" fillId="0" borderId="46" xfId="0" applyNumberFormat="1" applyFont="1" applyFill="1" applyBorder="1" applyAlignment="1" applyProtection="1">
      <alignment horizontal="right" vertical="center" wrapText="1"/>
    </xf>
    <xf numFmtId="4" fontId="2" fillId="3" borderId="46" xfId="0" applyNumberFormat="1" applyFont="1" applyFill="1" applyBorder="1" applyAlignment="1" applyProtection="1">
      <alignment horizontal="right" vertical="center" wrapText="1"/>
    </xf>
    <xf numFmtId="4" fontId="5" fillId="0" borderId="46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14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164" fontId="1" fillId="6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3" borderId="33" xfId="0" applyNumberFormat="1" applyFont="1" applyFill="1" applyBorder="1" applyAlignment="1" applyProtection="1">
      <alignment horizontal="center" vertical="center" wrapText="1"/>
    </xf>
    <xf numFmtId="44" fontId="3" fillId="3" borderId="33" xfId="0" applyNumberFormat="1" applyFont="1" applyFill="1" applyBorder="1" applyAlignment="1" applyProtection="1">
      <alignment horizontal="right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2" fillId="3" borderId="51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4" fontId="8" fillId="3" borderId="4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4" fontId="10" fillId="2" borderId="4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" fontId="12" fillId="0" borderId="49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49" xfId="0" applyFont="1" applyBorder="1" applyAlignment="1">
      <alignment vertical="center" wrapText="1"/>
    </xf>
    <xf numFmtId="4" fontId="12" fillId="0" borderId="49" xfId="0" applyNumberFormat="1" applyFont="1" applyBorder="1" applyAlignment="1">
      <alignment vertical="center"/>
    </xf>
    <xf numFmtId="4" fontId="10" fillId="0" borderId="46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6" borderId="0" xfId="0" applyFont="1" applyFill="1" applyAlignment="1">
      <alignment vertical="center" wrapText="1"/>
    </xf>
    <xf numFmtId="164" fontId="1" fillId="0" borderId="0" xfId="0" applyNumberFormat="1" applyFont="1" applyBorder="1" applyAlignment="1">
      <alignment horizontal="left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4" fontId="3" fillId="3" borderId="46" xfId="0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right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vertical="center"/>
    </xf>
    <xf numFmtId="0" fontId="5" fillId="3" borderId="9" xfId="0" applyNumberFormat="1" applyFont="1" applyFill="1" applyBorder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center" vertical="center"/>
    </xf>
    <xf numFmtId="164" fontId="5" fillId="3" borderId="40" xfId="0" applyNumberFormat="1" applyFont="1" applyFill="1" applyBorder="1" applyAlignment="1" applyProtection="1">
      <alignment vertical="center"/>
    </xf>
    <xf numFmtId="164" fontId="5" fillId="6" borderId="7" xfId="0" applyNumberFormat="1" applyFont="1" applyFill="1" applyBorder="1" applyAlignment="1" applyProtection="1">
      <alignment horizontal="right" vertical="center"/>
    </xf>
    <xf numFmtId="0" fontId="5" fillId="6" borderId="4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vertical="center"/>
    </xf>
    <xf numFmtId="0" fontId="5" fillId="6" borderId="9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center" vertical="center"/>
    </xf>
    <xf numFmtId="164" fontId="5" fillId="6" borderId="4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horizontal="right" vertical="center"/>
    </xf>
    <xf numFmtId="0" fontId="5" fillId="3" borderId="10" xfId="0" applyNumberFormat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horizontal="center" vertical="center"/>
    </xf>
    <xf numFmtId="164" fontId="5" fillId="3" borderId="41" xfId="0" applyNumberFormat="1" applyFont="1" applyFill="1" applyBorder="1" applyAlignment="1" applyProtection="1">
      <alignment vertical="center"/>
    </xf>
    <xf numFmtId="164" fontId="5" fillId="3" borderId="8" xfId="0" applyNumberFormat="1" applyFont="1" applyFill="1" applyBorder="1" applyAlignment="1" applyProtection="1">
      <alignment horizontal="right" vertical="center"/>
    </xf>
    <xf numFmtId="164" fontId="5" fillId="3" borderId="30" xfId="0" applyNumberFormat="1" applyFont="1" applyFill="1" applyBorder="1" applyAlignment="1" applyProtection="1">
      <alignment vertical="center"/>
    </xf>
    <xf numFmtId="164" fontId="6" fillId="3" borderId="8" xfId="0" applyNumberFormat="1" applyFont="1" applyFill="1" applyBorder="1" applyAlignment="1" applyProtection="1">
      <alignment horizontal="right"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164" fontId="6" fillId="3" borderId="30" xfId="0" applyNumberFormat="1" applyFont="1" applyFill="1" applyBorder="1" applyAlignment="1" applyProtection="1">
      <alignment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3" borderId="5" xfId="0" applyNumberFormat="1" applyFont="1" applyFill="1" applyBorder="1" applyAlignment="1" applyProtection="1">
      <alignment horizontal="left" vertical="center"/>
    </xf>
    <xf numFmtId="164" fontId="5" fillId="3" borderId="4" xfId="0" applyNumberFormat="1" applyFont="1" applyFill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164" fontId="6" fillId="3" borderId="46" xfId="0" applyNumberFormat="1" applyFont="1" applyFill="1" applyBorder="1" applyAlignment="1" applyProtection="1">
      <alignment horizontal="right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6" fillId="3" borderId="46" xfId="0" applyNumberFormat="1" applyFont="1" applyFill="1" applyBorder="1" applyAlignment="1" applyProtection="1">
      <alignment horizontal="center" vertical="center"/>
    </xf>
    <xf numFmtId="0" fontId="6" fillId="3" borderId="46" xfId="0" applyNumberFormat="1" applyFont="1" applyFill="1" applyBorder="1" applyAlignment="1" applyProtection="1">
      <alignment vertical="center"/>
    </xf>
    <xf numFmtId="0" fontId="6" fillId="3" borderId="47" xfId="0" applyNumberFormat="1" applyFont="1" applyFill="1" applyBorder="1" applyAlignment="1" applyProtection="1">
      <alignment horizontal="center" vertical="center"/>
    </xf>
    <xf numFmtId="164" fontId="6" fillId="3" borderId="47" xfId="0" applyNumberFormat="1" applyFont="1" applyFill="1" applyBorder="1" applyAlignment="1" applyProtection="1">
      <alignment vertical="center"/>
    </xf>
    <xf numFmtId="164" fontId="5" fillId="3" borderId="47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8" xfId="0" applyNumberFormat="1" applyFont="1" applyFill="1" applyBorder="1" applyAlignment="1" applyProtection="1">
      <alignment horizontal="left" vertical="center"/>
    </xf>
    <xf numFmtId="0" fontId="3" fillId="3" borderId="17" xfId="0" applyNumberFormat="1" applyFont="1" applyFill="1" applyBorder="1" applyAlignment="1" applyProtection="1">
      <alignment horizontal="left" vertical="center"/>
    </xf>
    <xf numFmtId="164" fontId="3" fillId="3" borderId="19" xfId="0" applyNumberFormat="1" applyFont="1" applyFill="1" applyBorder="1" applyAlignment="1" applyProtection="1">
      <alignment horizontal="right" vertical="center"/>
    </xf>
    <xf numFmtId="0" fontId="3" fillId="3" borderId="18" xfId="0" applyNumberFormat="1" applyFont="1" applyFill="1" applyBorder="1" applyAlignment="1" applyProtection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164" fontId="3" fillId="5" borderId="30" xfId="0" applyNumberFormat="1" applyFont="1" applyFill="1" applyBorder="1" applyAlignment="1" applyProtection="1">
      <alignment vertical="center"/>
    </xf>
    <xf numFmtId="164" fontId="3" fillId="3" borderId="46" xfId="0" applyNumberFormat="1" applyFont="1" applyFill="1" applyBorder="1" applyAlignment="1" applyProtection="1">
      <alignment horizontal="center" vertical="center"/>
    </xf>
    <xf numFmtId="0" fontId="3" fillId="3" borderId="46" xfId="0" applyNumberFormat="1" applyFont="1" applyFill="1" applyBorder="1" applyAlignment="1" applyProtection="1">
      <alignment horizontal="center" vertical="center"/>
    </xf>
    <xf numFmtId="4" fontId="3" fillId="6" borderId="46" xfId="0" applyNumberFormat="1" applyFont="1" applyFill="1" applyBorder="1" applyAlignment="1">
      <alignment horizontal="center" vertical="center"/>
    </xf>
    <xf numFmtId="4" fontId="2" fillId="6" borderId="46" xfId="0" applyNumberFormat="1" applyFont="1" applyFill="1" applyBorder="1" applyAlignment="1">
      <alignment vertical="center"/>
    </xf>
    <xf numFmtId="164" fontId="2" fillId="3" borderId="46" xfId="0" applyNumberFormat="1" applyFont="1" applyFill="1" applyBorder="1" applyAlignment="1" applyProtection="1">
      <alignment horizontal="right" vertical="center"/>
    </xf>
    <xf numFmtId="0" fontId="2" fillId="3" borderId="46" xfId="0" applyNumberFormat="1" applyFont="1" applyFill="1" applyBorder="1" applyAlignment="1" applyProtection="1">
      <alignment horizontal="center" vertical="center"/>
    </xf>
    <xf numFmtId="0" fontId="2" fillId="0" borderId="46" xfId="0" applyFont="1" applyBorder="1" applyAlignment="1">
      <alignment horizontal="center" vertical="center"/>
    </xf>
    <xf numFmtId="164" fontId="2" fillId="3" borderId="46" xfId="0" applyNumberFormat="1" applyFont="1" applyFill="1" applyBorder="1" applyAlignment="1" applyProtection="1">
      <alignment horizontal="center" vertical="center"/>
    </xf>
    <xf numFmtId="164" fontId="2" fillId="3" borderId="46" xfId="0" applyNumberFormat="1" applyFont="1" applyFill="1" applyBorder="1" applyAlignment="1" applyProtection="1">
      <alignment vertical="center"/>
    </xf>
    <xf numFmtId="4" fontId="2" fillId="3" borderId="46" xfId="0" applyNumberFormat="1" applyFont="1" applyFill="1" applyBorder="1" applyAlignment="1" applyProtection="1">
      <alignment vertical="center"/>
    </xf>
    <xf numFmtId="0" fontId="2" fillId="3" borderId="46" xfId="0" applyNumberFormat="1" applyFont="1" applyFill="1" applyBorder="1" applyAlignment="1" applyProtection="1">
      <alignment horizontal="left" vertical="center"/>
    </xf>
    <xf numFmtId="164" fontId="3" fillId="3" borderId="46" xfId="0" applyNumberFormat="1" applyFont="1" applyFill="1" applyBorder="1" applyAlignment="1" applyProtection="1">
      <alignment horizontal="right" vertical="center"/>
    </xf>
    <xf numFmtId="164" fontId="3" fillId="3" borderId="46" xfId="0" applyNumberFormat="1" applyFont="1" applyFill="1" applyBorder="1" applyAlignment="1" applyProtection="1">
      <alignment vertical="center"/>
    </xf>
    <xf numFmtId="4" fontId="3" fillId="3" borderId="46" xfId="0" applyNumberFormat="1" applyFont="1" applyFill="1" applyBorder="1" applyAlignment="1" applyProtection="1">
      <alignment vertical="center"/>
    </xf>
    <xf numFmtId="4" fontId="3" fillId="6" borderId="46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3" borderId="28" xfId="0" applyNumberFormat="1" applyFont="1" applyFill="1" applyBorder="1" applyAlignment="1" applyProtection="1">
      <alignment horizontal="center" vertical="center"/>
    </xf>
    <xf numFmtId="0" fontId="3" fillId="3" borderId="28" xfId="0" applyNumberFormat="1" applyFont="1" applyFill="1" applyBorder="1" applyAlignment="1" applyProtection="1">
      <alignment horizontal="left" vertical="center"/>
    </xf>
    <xf numFmtId="0" fontId="2" fillId="0" borderId="46" xfId="0" applyFont="1" applyBorder="1" applyAlignment="1">
      <alignment horizontal="left" vertical="center"/>
    </xf>
    <xf numFmtId="164" fontId="1" fillId="0" borderId="18" xfId="0" applyNumberFormat="1" applyFont="1" applyBorder="1" applyAlignment="1">
      <alignment vertical="center" wrapText="1"/>
    </xf>
    <xf numFmtId="0" fontId="3" fillId="3" borderId="22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44" fontId="2" fillId="3" borderId="51" xfId="0" applyNumberFormat="1" applyFont="1" applyFill="1" applyBorder="1" applyAlignment="1" applyProtection="1">
      <alignment horizontal="right" vertical="center" wrapText="1"/>
    </xf>
    <xf numFmtId="44" fontId="2" fillId="3" borderId="55" xfId="0" applyNumberFormat="1" applyFont="1" applyFill="1" applyBorder="1" applyAlignment="1" applyProtection="1">
      <alignment horizontal="right" vertical="center" wrapText="1"/>
    </xf>
    <xf numFmtId="0" fontId="2" fillId="3" borderId="56" xfId="0" applyNumberFormat="1" applyFont="1" applyFill="1" applyBorder="1" applyAlignment="1" applyProtection="1">
      <alignment vertical="center" wrapText="1"/>
    </xf>
    <xf numFmtId="0" fontId="2" fillId="3" borderId="39" xfId="0" applyNumberFormat="1" applyFont="1" applyFill="1" applyBorder="1" applyAlignment="1" applyProtection="1">
      <alignment vertical="center" wrapText="1"/>
    </xf>
    <xf numFmtId="0" fontId="2" fillId="3" borderId="54" xfId="0" applyFont="1" applyFill="1" applyBorder="1" applyAlignment="1">
      <alignment horizontal="center" vertical="center"/>
    </xf>
    <xf numFmtId="164" fontId="2" fillId="3" borderId="54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vertical="center"/>
    </xf>
    <xf numFmtId="0" fontId="2" fillId="0" borderId="28" xfId="0" applyFont="1" applyBorder="1"/>
    <xf numFmtId="164" fontId="2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Border="1"/>
    <xf numFmtId="0" fontId="2" fillId="0" borderId="54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/>
    <xf numFmtId="4" fontId="3" fillId="0" borderId="22" xfId="0" applyNumberFormat="1" applyFont="1" applyBorder="1"/>
    <xf numFmtId="4" fontId="1" fillId="0" borderId="0" xfId="0" applyNumberFormat="1" applyFont="1" applyBorder="1" applyAlignment="1">
      <alignment vertical="center" wrapText="1"/>
    </xf>
    <xf numFmtId="4" fontId="3" fillId="3" borderId="23" xfId="0" applyNumberFormat="1" applyFont="1" applyFill="1" applyBorder="1" applyAlignment="1" applyProtection="1">
      <alignment horizontal="center" vertical="center" wrapText="1"/>
    </xf>
    <xf numFmtId="4" fontId="2" fillId="0" borderId="23" xfId="0" applyNumberFormat="1" applyFont="1" applyBorder="1" applyAlignment="1">
      <alignment vertical="center"/>
    </xf>
    <xf numFmtId="4" fontId="2" fillId="3" borderId="23" xfId="0" applyNumberFormat="1" applyFont="1" applyFill="1" applyBorder="1" applyAlignment="1" applyProtection="1">
      <alignment vertical="center" wrapText="1"/>
    </xf>
    <xf numFmtId="4" fontId="2" fillId="3" borderId="25" xfId="0" applyNumberFormat="1" applyFont="1" applyFill="1" applyBorder="1" applyAlignment="1" applyProtection="1">
      <alignment vertical="center" wrapText="1"/>
    </xf>
    <xf numFmtId="4" fontId="2" fillId="3" borderId="54" xfId="0" applyNumberFormat="1" applyFont="1" applyFill="1" applyBorder="1" applyAlignment="1" applyProtection="1">
      <alignment vertical="center" wrapText="1"/>
    </xf>
    <xf numFmtId="4" fontId="3" fillId="0" borderId="2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4" fontId="3" fillId="3" borderId="29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0" fontId="5" fillId="6" borderId="0" xfId="0" applyFont="1" applyFill="1"/>
    <xf numFmtId="44" fontId="5" fillId="6" borderId="7" xfId="0" applyNumberFormat="1" applyFont="1" applyFill="1" applyBorder="1" applyAlignment="1" applyProtection="1">
      <alignment horizontal="right" vertical="center" wrapText="1"/>
    </xf>
    <xf numFmtId="44" fontId="5" fillId="6" borderId="46" xfId="0" applyNumberFormat="1" applyFont="1" applyFill="1" applyBorder="1" applyAlignment="1">
      <alignment vertical="center"/>
    </xf>
    <xf numFmtId="0" fontId="5" fillId="6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3" fillId="3" borderId="23" xfId="0" applyNumberFormat="1" applyFont="1" applyFill="1" applyBorder="1" applyAlignment="1" applyProtection="1">
      <alignment horizontal="center" vertical="center" wrapText="1"/>
    </xf>
    <xf numFmtId="0" fontId="13" fillId="3" borderId="46" xfId="0" applyNumberFormat="1" applyFont="1" applyFill="1" applyBorder="1" applyAlignment="1" applyProtection="1">
      <alignment horizontal="center" vertical="center" wrapText="1"/>
    </xf>
    <xf numFmtId="4" fontId="5" fillId="0" borderId="29" xfId="0" applyNumberFormat="1" applyFont="1" applyBorder="1"/>
    <xf numFmtId="44" fontId="5" fillId="6" borderId="4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Border="1" applyAlignment="1">
      <alignment horizontal="center"/>
    </xf>
    <xf numFmtId="4" fontId="5" fillId="0" borderId="8" xfId="0" applyNumberFormat="1" applyFont="1" applyBorder="1"/>
    <xf numFmtId="4" fontId="5" fillId="0" borderId="0" xfId="0" applyNumberFormat="1" applyFont="1" applyBorder="1"/>
    <xf numFmtId="0" fontId="13" fillId="3" borderId="29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/>
    <xf numFmtId="0" fontId="5" fillId="3" borderId="29" xfId="0" applyNumberFormat="1" applyFont="1" applyFill="1" applyBorder="1" applyAlignment="1" applyProtection="1">
      <alignment vertical="center" wrapText="1"/>
    </xf>
    <xf numFmtId="0" fontId="5" fillId="3" borderId="46" xfId="0" applyNumberFormat="1" applyFont="1" applyFill="1" applyBorder="1" applyAlignment="1" applyProtection="1">
      <alignment horizontal="center" vertical="center" wrapText="1"/>
    </xf>
    <xf numFmtId="4" fontId="5" fillId="3" borderId="29" xfId="0" applyNumberFormat="1" applyFont="1" applyFill="1" applyBorder="1" applyAlignment="1" applyProtection="1">
      <alignment vertical="center" wrapText="1"/>
    </xf>
    <xf numFmtId="4" fontId="2" fillId="3" borderId="46" xfId="0" applyNumberFormat="1" applyFont="1" applyFill="1" applyBorder="1" applyAlignment="1" applyProtection="1">
      <alignment vertical="center" wrapText="1"/>
    </xf>
    <xf numFmtId="0" fontId="5" fillId="3" borderId="46" xfId="0" applyNumberFormat="1" applyFont="1" applyFill="1" applyBorder="1" applyAlignment="1" applyProtection="1">
      <alignment vertical="center" wrapText="1"/>
    </xf>
    <xf numFmtId="0" fontId="3" fillId="0" borderId="0" xfId="0" applyFont="1"/>
    <xf numFmtId="0" fontId="3" fillId="3" borderId="3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/>
    <xf numFmtId="0" fontId="13" fillId="0" borderId="22" xfId="0" applyFont="1" applyBorder="1"/>
    <xf numFmtId="0" fontId="5" fillId="3" borderId="29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44" fontId="13" fillId="3" borderId="7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2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5" fillId="0" borderId="8" xfId="0" applyFont="1" applyBorder="1"/>
    <xf numFmtId="0" fontId="5" fillId="0" borderId="29" xfId="0" applyFont="1" applyBorder="1" applyAlignment="1">
      <alignment horizontal="center"/>
    </xf>
    <xf numFmtId="44" fontId="13" fillId="3" borderId="7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4" fontId="5" fillId="0" borderId="0" xfId="0" applyNumberFormat="1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 vertical="center" wrapText="1"/>
    </xf>
    <xf numFmtId="0" fontId="5" fillId="0" borderId="46" xfId="0" applyFont="1" applyBorder="1"/>
    <xf numFmtId="0" fontId="5" fillId="3" borderId="0" xfId="0" applyFont="1" applyFill="1"/>
    <xf numFmtId="4" fontId="5" fillId="3" borderId="7" xfId="0" applyNumberFormat="1" applyFont="1" applyFill="1" applyBorder="1" applyAlignment="1" applyProtection="1">
      <alignment horizontal="right" vertical="center" wrapText="1"/>
    </xf>
    <xf numFmtId="0" fontId="5" fillId="3" borderId="46" xfId="0" applyFont="1" applyFill="1" applyBorder="1"/>
    <xf numFmtId="4" fontId="5" fillId="3" borderId="0" xfId="0" applyNumberFormat="1" applyFont="1" applyFill="1" applyBorder="1" applyAlignment="1" applyProtection="1">
      <alignment vertical="center" wrapText="1"/>
    </xf>
    <xf numFmtId="4" fontId="5" fillId="3" borderId="13" xfId="0" applyNumberFormat="1" applyFont="1" applyFill="1" applyBorder="1" applyAlignment="1" applyProtection="1">
      <alignment horizontal="right" vertical="center" wrapText="1"/>
    </xf>
    <xf numFmtId="0" fontId="5" fillId="3" borderId="14" xfId="0" applyFont="1" applyFill="1" applyBorder="1"/>
    <xf numFmtId="4" fontId="5" fillId="3" borderId="2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/>
    <xf numFmtId="0" fontId="13" fillId="0" borderId="0" xfId="0" applyFont="1"/>
    <xf numFmtId="4" fontId="13" fillId="3" borderId="36" xfId="0" applyNumberFormat="1" applyFont="1" applyFill="1" applyBorder="1" applyAlignment="1" applyProtection="1">
      <alignment horizontal="right" vertical="center" wrapText="1"/>
    </xf>
    <xf numFmtId="0" fontId="13" fillId="3" borderId="33" xfId="0" applyNumberFormat="1" applyFont="1" applyFill="1" applyBorder="1" applyAlignment="1" applyProtection="1">
      <alignment horizontal="center" vertical="center" wrapText="1"/>
    </xf>
    <xf numFmtId="4" fontId="13" fillId="0" borderId="22" xfId="0" applyNumberFormat="1" applyFont="1" applyBorder="1" applyAlignment="1">
      <alignment vertical="center"/>
    </xf>
    <xf numFmtId="4" fontId="13" fillId="0" borderId="0" xfId="0" applyNumberFormat="1" applyFont="1"/>
    <xf numFmtId="4" fontId="14" fillId="0" borderId="0" xfId="0" applyNumberFormat="1" applyFont="1"/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/>
    <xf numFmtId="4" fontId="14" fillId="0" borderId="14" xfId="0" applyNumberFormat="1" applyFont="1" applyBorder="1"/>
    <xf numFmtId="0" fontId="2" fillId="3" borderId="36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/>
    <xf numFmtId="4" fontId="14" fillId="0" borderId="22" xfId="0" applyNumberFormat="1" applyFont="1" applyBorder="1"/>
    <xf numFmtId="0" fontId="2" fillId="3" borderId="32" xfId="0" applyNumberFormat="1" applyFont="1" applyFill="1" applyBorder="1" applyAlignment="1" applyProtection="1">
      <alignment horizontal="center" vertical="center" wrapText="1"/>
    </xf>
    <xf numFmtId="0" fontId="2" fillId="3" borderId="37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4" fontId="14" fillId="0" borderId="2" xfId="0" applyNumberFormat="1" applyFont="1" applyBorder="1"/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6" borderId="55" xfId="0" applyNumberFormat="1" applyFont="1" applyFill="1" applyBorder="1" applyAlignment="1" applyProtection="1">
      <alignment horizontal="right" vertical="center" wrapText="1"/>
    </xf>
    <xf numFmtId="0" fontId="2" fillId="6" borderId="51" xfId="0" applyNumberFormat="1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>
      <alignment vertical="center" wrapText="1"/>
    </xf>
    <xf numFmtId="4" fontId="2" fillId="6" borderId="2" xfId="0" applyNumberFormat="1" applyFont="1" applyFill="1" applyBorder="1" applyAlignment="1" applyProtection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" fontId="13" fillId="3" borderId="46" xfId="0" applyNumberFormat="1" applyFont="1" applyFill="1" applyBorder="1" applyAlignment="1" applyProtection="1">
      <alignment horizontal="center" vertical="center" wrapText="1"/>
    </xf>
    <xf numFmtId="4" fontId="2" fillId="0" borderId="46" xfId="0" applyNumberFormat="1" applyFont="1" applyBorder="1"/>
    <xf numFmtId="4" fontId="2" fillId="0" borderId="21" xfId="0" applyNumberFormat="1" applyFont="1" applyBorder="1"/>
    <xf numFmtId="4" fontId="2" fillId="3" borderId="14" xfId="0" applyNumberFormat="1" applyFont="1" applyFill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/>
    <xf numFmtId="0" fontId="2" fillId="3" borderId="59" xfId="0" applyNumberFormat="1" applyFont="1" applyFill="1" applyBorder="1" applyAlignment="1" applyProtection="1">
      <alignment horizontal="center" vertical="center" wrapText="1"/>
    </xf>
    <xf numFmtId="4" fontId="5" fillId="3" borderId="46" xfId="0" applyNumberFormat="1" applyFont="1" applyFill="1" applyBorder="1" applyAlignment="1" applyProtection="1">
      <alignment horizontal="right" vertical="center" wrapText="1"/>
    </xf>
    <xf numFmtId="4" fontId="5" fillId="3" borderId="46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0" fontId="2" fillId="4" borderId="0" xfId="0" applyFont="1" applyFill="1" applyAlignment="1">
      <alignment vertical="center"/>
    </xf>
    <xf numFmtId="44" fontId="2" fillId="4" borderId="7" xfId="0" applyNumberFormat="1" applyFont="1" applyFill="1" applyBorder="1" applyAlignment="1" applyProtection="1">
      <alignment horizontal="right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21" xfId="0" applyNumberFormat="1" applyFont="1" applyFill="1" applyBorder="1" applyAlignment="1" applyProtection="1">
      <alignment vertical="center" wrapText="1"/>
    </xf>
    <xf numFmtId="0" fontId="2" fillId="4" borderId="30" xfId="0" applyNumberFormat="1" applyFont="1" applyFill="1" applyBorder="1" applyAlignment="1" applyProtection="1">
      <alignment vertical="center" wrapText="1"/>
    </xf>
    <xf numFmtId="0" fontId="2" fillId="4" borderId="23" xfId="0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4" fontId="2" fillId="4" borderId="23" xfId="0" applyNumberFormat="1" applyFont="1" applyFill="1" applyBorder="1" applyAlignment="1" applyProtection="1">
      <alignment vertical="center" wrapText="1"/>
    </xf>
    <xf numFmtId="4" fontId="2" fillId="4" borderId="21" xfId="0" applyNumberFormat="1" applyFont="1" applyFill="1" applyBorder="1" applyAlignment="1">
      <alignment vertical="center"/>
    </xf>
    <xf numFmtId="44" fontId="2" fillId="9" borderId="7" xfId="0" applyNumberFormat="1" applyFont="1" applyFill="1" applyBorder="1" applyAlignment="1" applyProtection="1">
      <alignment horizontal="right" vertical="center" wrapText="1"/>
    </xf>
    <xf numFmtId="0" fontId="2" fillId="9" borderId="4" xfId="0" applyNumberFormat="1" applyFont="1" applyFill="1" applyBorder="1" applyAlignment="1" applyProtection="1">
      <alignment horizontal="center" vertical="center" wrapText="1"/>
    </xf>
    <xf numFmtId="0" fontId="2" fillId="9" borderId="21" xfId="0" applyNumberFormat="1" applyFont="1" applyFill="1" applyBorder="1" applyAlignment="1" applyProtection="1">
      <alignment vertical="center" wrapText="1"/>
    </xf>
    <xf numFmtId="0" fontId="2" fillId="9" borderId="30" xfId="0" applyNumberFormat="1" applyFont="1" applyFill="1" applyBorder="1" applyAlignment="1" applyProtection="1">
      <alignment vertical="center" wrapText="1"/>
    </xf>
    <xf numFmtId="0" fontId="2" fillId="9" borderId="23" xfId="0" applyFont="1" applyFill="1" applyBorder="1" applyAlignment="1">
      <alignment horizontal="center" vertical="center"/>
    </xf>
    <xf numFmtId="164" fontId="2" fillId="9" borderId="23" xfId="0" applyNumberFormat="1" applyFont="1" applyFill="1" applyBorder="1" applyAlignment="1">
      <alignment horizontal="center" vertical="center"/>
    </xf>
    <xf numFmtId="4" fontId="2" fillId="9" borderId="23" xfId="0" applyNumberFormat="1" applyFont="1" applyFill="1" applyBorder="1" applyAlignment="1" applyProtection="1">
      <alignment vertical="center" wrapText="1"/>
    </xf>
    <xf numFmtId="4" fontId="8" fillId="9" borderId="21" xfId="0" applyNumberFormat="1" applyFont="1" applyFill="1" applyBorder="1" applyAlignment="1" applyProtection="1">
      <alignment horizontal="right" vertical="center" wrapText="1"/>
    </xf>
    <xf numFmtId="0" fontId="2" fillId="9" borderId="0" xfId="0" applyFont="1" applyFill="1" applyAlignment="1">
      <alignment vertical="center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5" fillId="2" borderId="46" xfId="0" applyNumberFormat="1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4" fontId="5" fillId="2" borderId="46" xfId="0" applyNumberFormat="1" applyFont="1" applyFill="1" applyBorder="1" applyAlignment="1" applyProtection="1">
      <alignment vertical="center"/>
    </xf>
    <xf numFmtId="0" fontId="6" fillId="2" borderId="46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14" fillId="6" borderId="0" xfId="0" applyNumberFormat="1" applyFont="1" applyFill="1" applyAlignment="1">
      <alignment vertical="center"/>
    </xf>
    <xf numFmtId="4" fontId="13" fillId="6" borderId="0" xfId="0" applyNumberFormat="1" applyFont="1" applyFill="1" applyAlignment="1">
      <alignment vertical="center"/>
    </xf>
    <xf numFmtId="0" fontId="10" fillId="0" borderId="47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4" fontId="10" fillId="2" borderId="46" xfId="0" applyNumberFormat="1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3" borderId="5" xfId="0" applyNumberFormat="1" applyFont="1" applyFill="1" applyBorder="1" applyAlignment="1" applyProtection="1">
      <alignment horizontal="left" vertical="center"/>
    </xf>
    <xf numFmtId="164" fontId="5" fillId="3" borderId="4" xfId="0" applyNumberFormat="1" applyFont="1" applyFill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164" fontId="5" fillId="3" borderId="48" xfId="0" applyNumberFormat="1" applyFont="1" applyFill="1" applyBorder="1" applyAlignment="1" applyProtection="1">
      <alignment horizontal="right" vertical="center"/>
    </xf>
    <xf numFmtId="0" fontId="5" fillId="3" borderId="40" xfId="0" applyNumberFormat="1" applyFont="1" applyFill="1" applyBorder="1" applyAlignment="1" applyProtection="1">
      <alignment horizontal="center" vertical="center"/>
    </xf>
    <xf numFmtId="0" fontId="5" fillId="3" borderId="48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3" fillId="3" borderId="46" xfId="0" applyNumberFormat="1" applyFont="1" applyFill="1" applyBorder="1" applyAlignment="1" applyProtection="1">
      <alignment horizontal="center" vertical="center"/>
    </xf>
    <xf numFmtId="0" fontId="13" fillId="3" borderId="33" xfId="0" applyNumberFormat="1" applyFont="1" applyFill="1" applyBorder="1" applyAlignment="1" applyProtection="1">
      <alignment horizontal="left" vertical="center"/>
    </xf>
    <xf numFmtId="0" fontId="13" fillId="3" borderId="35" xfId="0" applyNumberFormat="1" applyFont="1" applyFill="1" applyBorder="1" applyAlignment="1" applyProtection="1">
      <alignment horizontal="left" vertical="center"/>
    </xf>
    <xf numFmtId="0" fontId="13" fillId="3" borderId="6" xfId="0" applyNumberFormat="1" applyFont="1" applyFill="1" applyBorder="1" applyAlignment="1" applyProtection="1">
      <alignment horizontal="left" vertical="center"/>
    </xf>
    <xf numFmtId="0" fontId="13" fillId="3" borderId="5" xfId="0" applyNumberFormat="1" applyFont="1" applyFill="1" applyBorder="1" applyAlignment="1" applyProtection="1">
      <alignment horizontal="left" vertical="center"/>
    </xf>
    <xf numFmtId="0" fontId="2" fillId="3" borderId="46" xfId="0" applyNumberFormat="1" applyFont="1" applyFill="1" applyBorder="1" applyAlignment="1" applyProtection="1">
      <alignment horizontal="center" vertical="center"/>
    </xf>
    <xf numFmtId="0" fontId="3" fillId="3" borderId="46" xfId="0" applyNumberFormat="1" applyFont="1" applyFill="1" applyBorder="1" applyAlignment="1" applyProtection="1">
      <alignment horizontal="left" vertical="center"/>
    </xf>
    <xf numFmtId="0" fontId="2" fillId="3" borderId="46" xfId="0" applyNumberFormat="1" applyFont="1" applyFill="1" applyBorder="1" applyAlignment="1" applyProtection="1">
      <alignment horizontal="left" vertical="center"/>
    </xf>
    <xf numFmtId="0" fontId="5" fillId="3" borderId="10" xfId="0" applyNumberFormat="1" applyFont="1" applyFill="1" applyBorder="1" applyAlignment="1" applyProtection="1">
      <alignment horizontal="left" vertical="center"/>
    </xf>
    <xf numFmtId="0" fontId="5" fillId="3" borderId="12" xfId="0" applyNumberFormat="1" applyFont="1" applyFill="1" applyBorder="1" applyAlignment="1" applyProtection="1">
      <alignment horizontal="left" vertical="center"/>
    </xf>
    <xf numFmtId="0" fontId="5" fillId="3" borderId="10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left" vertical="center"/>
    </xf>
    <xf numFmtId="0" fontId="5" fillId="6" borderId="4" xfId="0" applyNumberFormat="1" applyFont="1" applyFill="1" applyBorder="1" applyAlignment="1" applyProtection="1">
      <alignment horizontal="center" vertical="center"/>
    </xf>
    <xf numFmtId="0" fontId="5" fillId="6" borderId="6" xfId="0" applyNumberFormat="1" applyFont="1" applyFill="1" applyBorder="1" applyAlignment="1" applyProtection="1">
      <alignment horizontal="center" vertical="center"/>
    </xf>
    <xf numFmtId="0" fontId="5" fillId="6" borderId="5" xfId="0" applyNumberFormat="1" applyFont="1" applyFill="1" applyBorder="1" applyAlignment="1" applyProtection="1">
      <alignment horizontal="center" vertical="center"/>
    </xf>
    <xf numFmtId="0" fontId="5" fillId="6" borderId="4" xfId="0" applyNumberFormat="1" applyFont="1" applyFill="1" applyBorder="1" applyAlignment="1" applyProtection="1">
      <alignment horizontal="left" vertical="center"/>
    </xf>
    <xf numFmtId="0" fontId="5" fillId="6" borderId="6" xfId="0" applyNumberFormat="1" applyFont="1" applyFill="1" applyBorder="1" applyAlignment="1" applyProtection="1">
      <alignment horizontal="left" vertical="center"/>
    </xf>
    <xf numFmtId="0" fontId="5" fillId="6" borderId="5" xfId="0" applyNumberFormat="1" applyFont="1" applyFill="1" applyBorder="1" applyAlignment="1" applyProtection="1">
      <alignment horizontal="left" vertical="center"/>
    </xf>
    <xf numFmtId="164" fontId="5" fillId="6" borderId="4" xfId="0" applyNumberFormat="1" applyFont="1" applyFill="1" applyBorder="1" applyAlignment="1" applyProtection="1">
      <alignment horizontal="right" vertical="center"/>
    </xf>
    <xf numFmtId="164" fontId="5" fillId="6" borderId="5" xfId="0" applyNumberFormat="1" applyFont="1" applyFill="1" applyBorder="1" applyAlignment="1" applyProtection="1">
      <alignment horizontal="right" vertical="center"/>
    </xf>
    <xf numFmtId="164" fontId="5" fillId="6" borderId="6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164" fontId="3" fillId="3" borderId="46" xfId="0" applyNumberFormat="1" applyFont="1" applyFill="1" applyBorder="1" applyAlignment="1" applyProtection="1">
      <alignment horizontal="right" vertical="center"/>
    </xf>
    <xf numFmtId="164" fontId="13" fillId="3" borderId="4" xfId="0" applyNumberFormat="1" applyFont="1" applyFill="1" applyBorder="1" applyAlignment="1" applyProtection="1">
      <alignment horizontal="right" vertical="center"/>
    </xf>
    <xf numFmtId="164" fontId="13" fillId="3" borderId="5" xfId="0" applyNumberFormat="1" applyFont="1" applyFill="1" applyBorder="1" applyAlignment="1" applyProtection="1">
      <alignment horizontal="right" vertical="center"/>
    </xf>
    <xf numFmtId="164" fontId="3" fillId="3" borderId="46" xfId="0" applyNumberFormat="1" applyFont="1" applyFill="1" applyBorder="1" applyAlignment="1" applyProtection="1">
      <alignment horizontal="center" vertical="center"/>
    </xf>
    <xf numFmtId="164" fontId="2" fillId="3" borderId="46" xfId="0" applyNumberFormat="1" applyFont="1" applyFill="1" applyBorder="1" applyAlignment="1" applyProtection="1">
      <alignment horizontal="right" vertical="center"/>
    </xf>
    <xf numFmtId="164" fontId="3" fillId="6" borderId="45" xfId="0" applyNumberFormat="1" applyFont="1" applyFill="1" applyBorder="1" applyAlignment="1" applyProtection="1">
      <alignment horizontal="right" vertical="center"/>
    </xf>
    <xf numFmtId="164" fontId="3" fillId="6" borderId="42" xfId="0" applyNumberFormat="1" applyFont="1" applyFill="1" applyBorder="1" applyAlignment="1" applyProtection="1">
      <alignment horizontal="right" vertical="center"/>
    </xf>
    <xf numFmtId="164" fontId="3" fillId="6" borderId="43" xfId="0" applyNumberFormat="1" applyFont="1" applyFill="1" applyBorder="1" applyAlignment="1" applyProtection="1">
      <alignment horizontal="right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3" borderId="51" xfId="0" applyNumberFormat="1" applyFont="1" applyFill="1" applyBorder="1" applyAlignment="1" applyProtection="1">
      <alignment horizontal="center" vertical="center" wrapText="1"/>
    </xf>
    <xf numFmtId="0" fontId="2" fillId="3" borderId="53" xfId="0" applyNumberFormat="1" applyFont="1" applyFill="1" applyBorder="1" applyAlignment="1" applyProtection="1">
      <alignment horizontal="center" vertical="center" wrapText="1"/>
    </xf>
    <xf numFmtId="0" fontId="2" fillId="3" borderId="52" xfId="0" applyNumberFormat="1" applyFont="1" applyFill="1" applyBorder="1" applyAlignment="1" applyProtection="1">
      <alignment horizontal="center" vertical="center" wrapText="1"/>
    </xf>
    <xf numFmtId="0" fontId="2" fillId="3" borderId="51" xfId="0" applyNumberFormat="1" applyFont="1" applyFill="1" applyBorder="1" applyAlignment="1" applyProtection="1">
      <alignment horizontal="left" vertical="center" wrapText="1"/>
    </xf>
    <xf numFmtId="0" fontId="2" fillId="3" borderId="52" xfId="0" applyNumberFormat="1" applyFont="1" applyFill="1" applyBorder="1" applyAlignment="1" applyProtection="1">
      <alignment horizontal="left" vertical="center" wrapText="1"/>
    </xf>
    <xf numFmtId="0" fontId="2" fillId="3" borderId="53" xfId="0" applyNumberFormat="1" applyFont="1" applyFill="1" applyBorder="1" applyAlignment="1" applyProtection="1">
      <alignment horizontal="left" vertical="center" wrapText="1"/>
    </xf>
    <xf numFmtId="44" fontId="2" fillId="3" borderId="51" xfId="0" applyNumberFormat="1" applyFont="1" applyFill="1" applyBorder="1" applyAlignment="1" applyProtection="1">
      <alignment horizontal="right" vertical="center" wrapText="1"/>
    </xf>
    <xf numFmtId="44" fontId="2" fillId="3" borderId="53" xfId="0" applyNumberFormat="1" applyFont="1" applyFill="1" applyBorder="1" applyAlignment="1" applyProtection="1">
      <alignment horizontal="right" vertical="center" wrapText="1"/>
    </xf>
    <xf numFmtId="44" fontId="2" fillId="3" borderId="52" xfId="0" applyNumberFormat="1" applyFont="1" applyFill="1" applyBorder="1" applyAlignment="1" applyProtection="1">
      <alignment horizontal="right" vertical="center" wrapText="1"/>
    </xf>
    <xf numFmtId="0" fontId="2" fillId="3" borderId="33" xfId="0" applyNumberFormat="1" applyFont="1" applyFill="1" applyBorder="1" applyAlignment="1" applyProtection="1">
      <alignment horizontal="center" vertical="center" wrapText="1"/>
    </xf>
    <xf numFmtId="0" fontId="2" fillId="3" borderId="34" xfId="0" applyNumberFormat="1" applyFont="1" applyFill="1" applyBorder="1" applyAlignment="1" applyProtection="1">
      <alignment horizontal="center" vertical="center" wrapText="1"/>
    </xf>
    <xf numFmtId="0" fontId="2" fillId="3" borderId="35" xfId="0" applyNumberFormat="1" applyFont="1" applyFill="1" applyBorder="1" applyAlignment="1" applyProtection="1">
      <alignment horizontal="center" vertical="center" wrapText="1"/>
    </xf>
    <xf numFmtId="0" fontId="3" fillId="3" borderId="33" xfId="0" applyNumberFormat="1" applyFont="1" applyFill="1" applyBorder="1" applyAlignment="1" applyProtection="1">
      <alignment horizontal="left" vertical="center" wrapText="1"/>
    </xf>
    <xf numFmtId="0" fontId="3" fillId="3" borderId="35" xfId="0" applyNumberFormat="1" applyFont="1" applyFill="1" applyBorder="1" applyAlignment="1" applyProtection="1">
      <alignment horizontal="left" vertical="center" wrapText="1"/>
    </xf>
    <xf numFmtId="0" fontId="3" fillId="3" borderId="34" xfId="0" applyNumberFormat="1" applyFont="1" applyFill="1" applyBorder="1" applyAlignment="1" applyProtection="1">
      <alignment horizontal="left" vertical="center" wrapText="1"/>
    </xf>
    <xf numFmtId="44" fontId="3" fillId="3" borderId="33" xfId="0" applyNumberFormat="1" applyFont="1" applyFill="1" applyBorder="1" applyAlignment="1" applyProtection="1">
      <alignment horizontal="right" vertical="center" wrapText="1"/>
    </xf>
    <xf numFmtId="44" fontId="3" fillId="3" borderId="34" xfId="0" applyNumberFormat="1" applyFont="1" applyFill="1" applyBorder="1" applyAlignment="1" applyProtection="1">
      <alignment horizontal="right" vertical="center" wrapText="1"/>
    </xf>
    <xf numFmtId="44" fontId="3" fillId="3" borderId="35" xfId="0" applyNumberFormat="1" applyFont="1" applyFill="1" applyBorder="1" applyAlignment="1" applyProtection="1">
      <alignment horizontal="righ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44" fontId="3" fillId="3" borderId="4" xfId="0" applyNumberFormat="1" applyFont="1" applyFill="1" applyBorder="1" applyAlignment="1" applyProtection="1">
      <alignment horizontal="center" vertical="center" wrapText="1"/>
    </xf>
    <xf numFmtId="44" fontId="3" fillId="3" borderId="5" xfId="0" applyNumberFormat="1" applyFont="1" applyFill="1" applyBorder="1" applyAlignment="1" applyProtection="1">
      <alignment horizontal="center" vertical="center" wrapText="1"/>
    </xf>
    <xf numFmtId="44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2" fillId="3" borderId="6" xfId="0" applyNumberFormat="1" applyFont="1" applyFill="1" applyBorder="1" applyAlignment="1" applyProtection="1">
      <alignment horizontal="left" vertical="center" wrapText="1"/>
    </xf>
    <xf numFmtId="0" fontId="2" fillId="3" borderId="5" xfId="0" applyNumberFormat="1" applyFont="1" applyFill="1" applyBorder="1" applyAlignment="1" applyProtection="1">
      <alignment horizontal="left" vertical="center" wrapText="1"/>
    </xf>
    <xf numFmtId="44" fontId="2" fillId="3" borderId="4" xfId="0" applyNumberFormat="1" applyFont="1" applyFill="1" applyBorder="1" applyAlignment="1" applyProtection="1">
      <alignment horizontal="right" vertical="center" wrapText="1"/>
    </xf>
    <xf numFmtId="44" fontId="2" fillId="3" borderId="5" xfId="0" applyNumberFormat="1" applyFont="1" applyFill="1" applyBorder="1" applyAlignment="1" applyProtection="1">
      <alignment horizontal="right" vertical="center" wrapText="1"/>
    </xf>
    <xf numFmtId="44" fontId="2" fillId="3" borderId="6" xfId="0" applyNumberFormat="1" applyFont="1" applyFill="1" applyBorder="1" applyAlignment="1" applyProtection="1">
      <alignment horizontal="right" vertical="center" wrapText="1"/>
    </xf>
    <xf numFmtId="0" fontId="3" fillId="3" borderId="33" xfId="0" applyNumberFormat="1" applyFont="1" applyFill="1" applyBorder="1" applyAlignment="1" applyProtection="1">
      <alignment horizontal="center" vertical="center" wrapText="1"/>
    </xf>
    <xf numFmtId="0" fontId="3" fillId="3" borderId="34" xfId="0" applyNumberFormat="1" applyFont="1" applyFill="1" applyBorder="1" applyAlignment="1" applyProtection="1">
      <alignment horizontal="center" vertical="center" wrapText="1"/>
    </xf>
    <xf numFmtId="0" fontId="3" fillId="3" borderId="35" xfId="0" applyNumberFormat="1" applyFont="1" applyFill="1" applyBorder="1" applyAlignment="1" applyProtection="1">
      <alignment horizontal="center" vertical="center" wrapText="1"/>
    </xf>
    <xf numFmtId="44" fontId="2" fillId="3" borderId="51" xfId="0" applyNumberFormat="1" applyFont="1" applyFill="1" applyBorder="1" applyAlignment="1" applyProtection="1">
      <alignment horizontal="center" vertical="center" wrapText="1"/>
    </xf>
    <xf numFmtId="44" fontId="2" fillId="3" borderId="53" xfId="0" applyNumberFormat="1" applyFont="1" applyFill="1" applyBorder="1" applyAlignment="1" applyProtection="1">
      <alignment horizontal="center" vertical="center" wrapText="1"/>
    </xf>
    <xf numFmtId="44" fontId="2" fillId="3" borderId="52" xfId="0" applyNumberFormat="1" applyFont="1" applyFill="1" applyBorder="1" applyAlignment="1" applyProtection="1">
      <alignment horizontal="center" vertical="center" wrapText="1"/>
    </xf>
    <xf numFmtId="44" fontId="2" fillId="3" borderId="4" xfId="0" applyNumberFormat="1" applyFont="1" applyFill="1" applyBorder="1" applyAlignment="1" applyProtection="1">
      <alignment horizontal="center" vertical="center" wrapText="1"/>
    </xf>
    <xf numFmtId="44" fontId="2" fillId="3" borderId="5" xfId="0" applyNumberFormat="1" applyFont="1" applyFill="1" applyBorder="1" applyAlignment="1" applyProtection="1">
      <alignment horizontal="center" vertical="center" wrapText="1"/>
    </xf>
    <xf numFmtId="44" fontId="2" fillId="3" borderId="6" xfId="0" applyNumberFormat="1" applyFont="1" applyFill="1" applyBorder="1" applyAlignment="1" applyProtection="1">
      <alignment horizontal="center" vertical="center" wrapText="1"/>
    </xf>
    <xf numFmtId="0" fontId="3" fillId="3" borderId="28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2" fillId="3" borderId="24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24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left" vertical="center" wrapText="1"/>
    </xf>
    <xf numFmtId="0" fontId="2" fillId="4" borderId="6" xfId="0" applyNumberFormat="1" applyFont="1" applyFill="1" applyBorder="1" applyAlignment="1" applyProtection="1">
      <alignment horizontal="left" vertical="center" wrapText="1"/>
    </xf>
    <xf numFmtId="0" fontId="2" fillId="4" borderId="5" xfId="0" applyNumberFormat="1" applyFont="1" applyFill="1" applyBorder="1" applyAlignment="1" applyProtection="1">
      <alignment horizontal="left" vertical="center" wrapText="1"/>
    </xf>
    <xf numFmtId="44" fontId="2" fillId="4" borderId="4" xfId="0" applyNumberFormat="1" applyFont="1" applyFill="1" applyBorder="1" applyAlignment="1" applyProtection="1">
      <alignment horizontal="right" vertical="center" wrapText="1"/>
    </xf>
    <xf numFmtId="44" fontId="2" fillId="4" borderId="5" xfId="0" applyNumberFormat="1" applyFont="1" applyFill="1" applyBorder="1" applyAlignment="1" applyProtection="1">
      <alignment horizontal="right" vertical="center" wrapText="1"/>
    </xf>
    <xf numFmtId="44" fontId="2" fillId="4" borderId="6" xfId="0" applyNumberFormat="1" applyFont="1" applyFill="1" applyBorder="1" applyAlignment="1" applyProtection="1">
      <alignment horizontal="right" vertical="center" wrapText="1"/>
    </xf>
    <xf numFmtId="0" fontId="2" fillId="3" borderId="4" xfId="0" applyNumberFormat="1" applyFont="1" applyFill="1" applyBorder="1" applyAlignment="1" applyProtection="1">
      <alignment horizontal="left" vertical="center"/>
    </xf>
    <xf numFmtId="0" fontId="2" fillId="3" borderId="6" xfId="0" applyNumberFormat="1" applyFont="1" applyFill="1" applyBorder="1" applyAlignment="1" applyProtection="1">
      <alignment horizontal="left" vertical="center"/>
    </xf>
    <xf numFmtId="0" fontId="2" fillId="3" borderId="5" xfId="0" applyNumberFormat="1" applyFont="1" applyFill="1" applyBorder="1" applyAlignment="1" applyProtection="1">
      <alignment horizontal="left" vertical="center"/>
    </xf>
    <xf numFmtId="0" fontId="2" fillId="9" borderId="4" xfId="0" applyNumberFormat="1" applyFont="1" applyFill="1" applyBorder="1" applyAlignment="1" applyProtection="1">
      <alignment horizontal="center" vertical="center" wrapText="1"/>
    </xf>
    <xf numFmtId="0" fontId="2" fillId="9" borderId="6" xfId="0" applyNumberFormat="1" applyFont="1" applyFill="1" applyBorder="1" applyAlignment="1" applyProtection="1">
      <alignment horizontal="center" vertical="center" wrapText="1"/>
    </xf>
    <xf numFmtId="0" fontId="2" fillId="9" borderId="5" xfId="0" applyNumberFormat="1" applyFont="1" applyFill="1" applyBorder="1" applyAlignment="1" applyProtection="1">
      <alignment horizontal="center" vertical="center" wrapText="1"/>
    </xf>
    <xf numFmtId="0" fontId="2" fillId="9" borderId="4" xfId="0" applyNumberFormat="1" applyFont="1" applyFill="1" applyBorder="1" applyAlignment="1" applyProtection="1">
      <alignment horizontal="left" vertical="center" wrapText="1"/>
    </xf>
    <xf numFmtId="0" fontId="2" fillId="9" borderId="6" xfId="0" applyNumberFormat="1" applyFont="1" applyFill="1" applyBorder="1" applyAlignment="1" applyProtection="1">
      <alignment horizontal="left" vertical="center" wrapText="1"/>
    </xf>
    <xf numFmtId="0" fontId="2" fillId="9" borderId="5" xfId="0" applyNumberFormat="1" applyFont="1" applyFill="1" applyBorder="1" applyAlignment="1" applyProtection="1">
      <alignment horizontal="left" vertical="center" wrapText="1"/>
    </xf>
    <xf numFmtId="44" fontId="2" fillId="9" borderId="4" xfId="0" applyNumberFormat="1" applyFont="1" applyFill="1" applyBorder="1" applyAlignment="1" applyProtection="1">
      <alignment horizontal="right" vertical="center" wrapText="1"/>
    </xf>
    <xf numFmtId="44" fontId="2" fillId="9" borderId="5" xfId="0" applyNumberFormat="1" applyFont="1" applyFill="1" applyBorder="1" applyAlignment="1" applyProtection="1">
      <alignment horizontal="right" vertical="center" wrapText="1"/>
    </xf>
    <xf numFmtId="44" fontId="2" fillId="9" borderId="6" xfId="0" applyNumberFormat="1" applyFont="1" applyFill="1" applyBorder="1" applyAlignment="1" applyProtection="1">
      <alignment horizontal="right"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3" fillId="3" borderId="6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164" fontId="5" fillId="3" borderId="2" xfId="0" applyNumberFormat="1" applyFont="1" applyFill="1" applyBorder="1" applyAlignment="1" applyProtection="1">
      <alignment horizontal="right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34" xfId="0" applyNumberFormat="1" applyFont="1" applyFill="1" applyBorder="1" applyAlignment="1" applyProtection="1">
      <alignment horizontal="center" vertical="center" wrapText="1"/>
    </xf>
    <xf numFmtId="0" fontId="13" fillId="3" borderId="33" xfId="0" applyNumberFormat="1" applyFont="1" applyFill="1" applyBorder="1" applyAlignment="1" applyProtection="1">
      <alignment horizontal="center" vertical="center" wrapText="1"/>
    </xf>
    <xf numFmtId="0" fontId="13" fillId="3" borderId="33" xfId="0" applyNumberFormat="1" applyFont="1" applyFill="1" applyBorder="1" applyAlignment="1" applyProtection="1">
      <alignment horizontal="left" vertical="center" wrapText="1"/>
    </xf>
    <xf numFmtId="0" fontId="13" fillId="3" borderId="35" xfId="0" applyNumberFormat="1" applyFont="1" applyFill="1" applyBorder="1" applyAlignment="1" applyProtection="1">
      <alignment horizontal="left" vertical="center" wrapText="1"/>
    </xf>
    <xf numFmtId="0" fontId="13" fillId="3" borderId="34" xfId="0" applyNumberFormat="1" applyFont="1" applyFill="1" applyBorder="1" applyAlignment="1" applyProtection="1">
      <alignment horizontal="left" vertical="center" wrapText="1"/>
    </xf>
    <xf numFmtId="4" fontId="13" fillId="3" borderId="33" xfId="0" applyNumberFormat="1" applyFont="1" applyFill="1" applyBorder="1" applyAlignment="1" applyProtection="1">
      <alignment horizontal="right" vertical="center" wrapText="1"/>
    </xf>
    <xf numFmtId="4" fontId="13" fillId="3" borderId="34" xfId="0" applyNumberFormat="1" applyFont="1" applyFill="1" applyBorder="1" applyAlignment="1" applyProtection="1">
      <alignment horizontal="right" vertical="center" wrapText="1"/>
    </xf>
    <xf numFmtId="4" fontId="13" fillId="3" borderId="35" xfId="0" applyNumberFormat="1" applyFont="1" applyFill="1" applyBorder="1" applyAlignment="1" applyProtection="1">
      <alignment horizontal="right" vertical="center" wrapText="1"/>
    </xf>
    <xf numFmtId="0" fontId="13" fillId="3" borderId="35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164" fontId="5" fillId="3" borderId="4" xfId="0" applyNumberFormat="1" applyFont="1" applyFill="1" applyBorder="1" applyAlignment="1" applyProtection="1">
      <alignment horizontal="right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left" vertical="center" wrapText="1"/>
    </xf>
    <xf numFmtId="0" fontId="5" fillId="3" borderId="12" xfId="0" applyNumberFormat="1" applyFont="1" applyFill="1" applyBorder="1" applyAlignment="1" applyProtection="1">
      <alignment horizontal="left" vertical="center" wrapText="1"/>
    </xf>
    <xf numFmtId="0" fontId="5" fillId="3" borderId="11" xfId="0" applyNumberFormat="1" applyFont="1" applyFill="1" applyBorder="1" applyAlignment="1" applyProtection="1">
      <alignment horizontal="left" vertical="center" wrapText="1"/>
    </xf>
    <xf numFmtId="164" fontId="5" fillId="3" borderId="10" xfId="0" applyNumberFormat="1" applyFont="1" applyFill="1" applyBorder="1" applyAlignment="1" applyProtection="1">
      <alignment horizontal="right" vertical="center" wrapText="1"/>
    </xf>
    <xf numFmtId="164" fontId="5" fillId="3" borderId="11" xfId="0" applyNumberFormat="1" applyFont="1" applyFill="1" applyBorder="1" applyAlignment="1" applyProtection="1">
      <alignment horizontal="right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right" vertical="center" wrapText="1"/>
    </xf>
    <xf numFmtId="164" fontId="5" fillId="3" borderId="12" xfId="0" applyNumberFormat="1" applyFont="1" applyFill="1" applyBorder="1" applyAlignment="1" applyProtection="1">
      <alignment horizontal="right" vertical="center" wrapText="1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13" fillId="3" borderId="5" xfId="0" applyNumberFormat="1" applyFont="1" applyFill="1" applyBorder="1" applyAlignment="1" applyProtection="1">
      <alignment horizontal="center" vertical="center" wrapText="1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left" vertical="top" wrapText="1"/>
    </xf>
    <xf numFmtId="0" fontId="13" fillId="3" borderId="6" xfId="0" applyNumberFormat="1" applyFont="1" applyFill="1" applyBorder="1" applyAlignment="1" applyProtection="1">
      <alignment horizontal="left" vertical="top" wrapText="1"/>
    </xf>
    <xf numFmtId="0" fontId="13" fillId="3" borderId="48" xfId="0" applyNumberFormat="1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>
      <alignment horizontal="left" wrapText="1"/>
    </xf>
    <xf numFmtId="0" fontId="13" fillId="3" borderId="4" xfId="0" applyNumberFormat="1" applyFont="1" applyFill="1" applyBorder="1" applyAlignment="1" applyProtection="1">
      <alignment horizontal="left" vertical="center" wrapText="1"/>
    </xf>
    <xf numFmtId="0" fontId="13" fillId="3" borderId="6" xfId="0" applyNumberFormat="1" applyFont="1" applyFill="1" applyBorder="1" applyAlignment="1" applyProtection="1">
      <alignment horizontal="left" vertical="center" wrapText="1"/>
    </xf>
    <xf numFmtId="0" fontId="13" fillId="3" borderId="5" xfId="0" applyNumberFormat="1" applyFont="1" applyFill="1" applyBorder="1" applyAlignment="1" applyProtection="1">
      <alignment horizontal="left" vertical="center" wrapText="1"/>
    </xf>
    <xf numFmtId="44" fontId="13" fillId="3" borderId="4" xfId="0" applyNumberFormat="1" applyFont="1" applyFill="1" applyBorder="1" applyAlignment="1" applyProtection="1">
      <alignment horizontal="right" vertical="center" wrapText="1"/>
    </xf>
    <xf numFmtId="44" fontId="13" fillId="3" borderId="5" xfId="0" applyNumberFormat="1" applyFont="1" applyFill="1" applyBorder="1" applyAlignment="1" applyProtection="1">
      <alignment horizontal="right" vertical="center" wrapText="1"/>
    </xf>
    <xf numFmtId="44" fontId="13" fillId="3" borderId="6" xfId="0" applyNumberFormat="1" applyFont="1" applyFill="1" applyBorder="1" applyAlignment="1" applyProtection="1">
      <alignment horizontal="right" vertical="center" wrapText="1"/>
    </xf>
    <xf numFmtId="44" fontId="5" fillId="3" borderId="4" xfId="0" applyNumberFormat="1" applyFont="1" applyFill="1" applyBorder="1" applyAlignment="1" applyProtection="1">
      <alignment horizontal="right" vertical="center" wrapText="1"/>
    </xf>
    <xf numFmtId="44" fontId="5" fillId="3" borderId="5" xfId="0" applyNumberFormat="1" applyFont="1" applyFill="1" applyBorder="1" applyAlignment="1" applyProtection="1">
      <alignment horizontal="right" vertical="center" wrapText="1"/>
    </xf>
    <xf numFmtId="44" fontId="5" fillId="3" borderId="6" xfId="0" applyNumberFormat="1" applyFont="1" applyFill="1" applyBorder="1" applyAlignment="1" applyProtection="1">
      <alignment horizontal="right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left" vertical="center" wrapText="1"/>
    </xf>
    <xf numFmtId="0" fontId="5" fillId="6" borderId="6" xfId="0" applyNumberFormat="1" applyFont="1" applyFill="1" applyBorder="1" applyAlignment="1" applyProtection="1">
      <alignment horizontal="left" vertical="center" wrapText="1"/>
    </xf>
    <xf numFmtId="0" fontId="5" fillId="6" borderId="5" xfId="0" applyNumberFormat="1" applyFont="1" applyFill="1" applyBorder="1" applyAlignment="1" applyProtection="1">
      <alignment horizontal="left" vertical="center" wrapText="1"/>
    </xf>
    <xf numFmtId="44" fontId="5" fillId="6" borderId="4" xfId="0" applyNumberFormat="1" applyFont="1" applyFill="1" applyBorder="1" applyAlignment="1" applyProtection="1">
      <alignment horizontal="right" vertical="center" wrapText="1"/>
    </xf>
    <xf numFmtId="44" fontId="5" fillId="6" borderId="5" xfId="0" applyNumberFormat="1" applyFont="1" applyFill="1" applyBorder="1" applyAlignment="1" applyProtection="1">
      <alignment horizontal="right" vertical="center" wrapText="1"/>
    </xf>
    <xf numFmtId="44" fontId="5" fillId="6" borderId="6" xfId="0" applyNumberFormat="1" applyFont="1" applyFill="1" applyBorder="1" applyAlignment="1" applyProtection="1">
      <alignment horizontal="right" vertical="center" wrapText="1"/>
    </xf>
    <xf numFmtId="0" fontId="5" fillId="6" borderId="6" xfId="0" applyNumberFormat="1" applyFont="1" applyFill="1" applyBorder="1" applyAlignment="1" applyProtection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44" fontId="13" fillId="3" borderId="4" xfId="0" applyNumberFormat="1" applyFont="1" applyFill="1" applyBorder="1" applyAlignment="1" applyProtection="1">
      <alignment horizontal="center" vertical="center" wrapText="1"/>
    </xf>
    <xf numFmtId="44" fontId="13" fillId="3" borderId="5" xfId="0" applyNumberFormat="1" applyFont="1" applyFill="1" applyBorder="1" applyAlignment="1" applyProtection="1">
      <alignment horizontal="center" vertical="center" wrapText="1"/>
    </xf>
    <xf numFmtId="44" fontId="13" fillId="3" borderId="6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2" fillId="3" borderId="37" xfId="0" applyNumberFormat="1" applyFont="1" applyFill="1" applyBorder="1" applyAlignment="1" applyProtection="1">
      <alignment horizontal="center" vertical="center" wrapText="1"/>
    </xf>
    <xf numFmtId="0" fontId="2" fillId="3" borderId="39" xfId="0" applyNumberFormat="1" applyFont="1" applyFill="1" applyBorder="1" applyAlignment="1" applyProtection="1">
      <alignment horizontal="center" vertical="center" wrapText="1"/>
    </xf>
    <xf numFmtId="0" fontId="2" fillId="3" borderId="38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left" vertical="center" wrapText="1"/>
    </xf>
    <xf numFmtId="0" fontId="2" fillId="3" borderId="12" xfId="0" applyNumberFormat="1" applyFont="1" applyFill="1" applyBorder="1" applyAlignment="1" applyProtection="1">
      <alignment horizontal="left" vertical="center" wrapText="1"/>
    </xf>
    <xf numFmtId="0" fontId="2" fillId="3" borderId="11" xfId="0" applyNumberFormat="1" applyFont="1" applyFill="1" applyBorder="1" applyAlignment="1" applyProtection="1">
      <alignment horizontal="left" vertical="center" wrapText="1"/>
    </xf>
    <xf numFmtId="44" fontId="2" fillId="3" borderId="10" xfId="0" applyNumberFormat="1" applyFont="1" applyFill="1" applyBorder="1" applyAlignment="1" applyProtection="1">
      <alignment horizontal="right" vertical="center" wrapText="1"/>
    </xf>
    <xf numFmtId="44" fontId="2" fillId="3" borderId="11" xfId="0" applyNumberFormat="1" applyFont="1" applyFill="1" applyBorder="1" applyAlignment="1" applyProtection="1">
      <alignment horizontal="right" vertical="center" wrapText="1"/>
    </xf>
    <xf numFmtId="44" fontId="2" fillId="3" borderId="12" xfId="0" applyNumberFormat="1" applyFont="1" applyFill="1" applyBorder="1" applyAlignment="1" applyProtection="1">
      <alignment horizontal="right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164" fontId="13" fillId="0" borderId="4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3" borderId="33" xfId="0" applyNumberFormat="1" applyFont="1" applyFill="1" applyBorder="1" applyAlignment="1" applyProtection="1">
      <alignment horizontal="left" vertical="center" wrapText="1"/>
    </xf>
    <xf numFmtId="0" fontId="2" fillId="3" borderId="35" xfId="0" applyNumberFormat="1" applyFont="1" applyFill="1" applyBorder="1" applyAlignment="1" applyProtection="1">
      <alignment horizontal="left" vertical="center" wrapText="1"/>
    </xf>
    <xf numFmtId="0" fontId="2" fillId="3" borderId="34" xfId="0" applyNumberFormat="1" applyFont="1" applyFill="1" applyBorder="1" applyAlignment="1" applyProtection="1">
      <alignment horizontal="left" vertical="center" wrapText="1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2" fillId="3" borderId="37" xfId="0" applyNumberFormat="1" applyFont="1" applyFill="1" applyBorder="1" applyAlignment="1" applyProtection="1">
      <alignment horizontal="left" vertical="center" wrapText="1"/>
    </xf>
    <xf numFmtId="0" fontId="2" fillId="3" borderId="39" xfId="0" applyNumberFormat="1" applyFont="1" applyFill="1" applyBorder="1" applyAlignment="1" applyProtection="1">
      <alignment horizontal="left" vertical="center" wrapText="1"/>
    </xf>
    <xf numFmtId="0" fontId="2" fillId="3" borderId="38" xfId="0" applyNumberFormat="1" applyFont="1" applyFill="1" applyBorder="1" applyAlignment="1" applyProtection="1">
      <alignment horizontal="left" vertical="center" wrapText="1"/>
    </xf>
    <xf numFmtId="44" fontId="2" fillId="3" borderId="37" xfId="0" applyNumberFormat="1" applyFont="1" applyFill="1" applyBorder="1" applyAlignment="1" applyProtection="1">
      <alignment horizontal="right" vertical="center" wrapText="1"/>
    </xf>
    <xf numFmtId="44" fontId="2" fillId="3" borderId="38" xfId="0" applyNumberFormat="1" applyFont="1" applyFill="1" applyBorder="1" applyAlignment="1" applyProtection="1">
      <alignment horizontal="right" vertical="center" wrapText="1"/>
    </xf>
    <xf numFmtId="44" fontId="2" fillId="3" borderId="39" xfId="0" applyNumberFormat="1" applyFont="1" applyFill="1" applyBorder="1" applyAlignment="1" applyProtection="1">
      <alignment horizontal="right" vertical="center" wrapText="1"/>
    </xf>
    <xf numFmtId="0" fontId="1" fillId="6" borderId="0" xfId="0" applyFont="1" applyFill="1" applyBorder="1" applyAlignment="1">
      <alignment horizontal="center" wrapText="1"/>
    </xf>
    <xf numFmtId="0" fontId="5" fillId="3" borderId="54" xfId="0" applyNumberFormat="1" applyFont="1" applyFill="1" applyBorder="1" applyAlignment="1" applyProtection="1">
      <alignment horizontal="center" vertical="center" wrapText="1"/>
    </xf>
    <xf numFmtId="0" fontId="5" fillId="3" borderId="38" xfId="0" applyNumberFormat="1" applyFont="1" applyFill="1" applyBorder="1" applyAlignment="1" applyProtection="1">
      <alignment horizontal="center" vertical="center" wrapText="1"/>
    </xf>
    <xf numFmtId="0" fontId="5" fillId="3" borderId="37" xfId="0" applyNumberFormat="1" applyFont="1" applyFill="1" applyBorder="1" applyAlignment="1" applyProtection="1">
      <alignment horizontal="center" vertical="center" wrapText="1"/>
    </xf>
    <xf numFmtId="0" fontId="5" fillId="3" borderId="39" xfId="0" applyNumberFormat="1" applyFont="1" applyFill="1" applyBorder="1" applyAlignment="1" applyProtection="1">
      <alignment horizontal="center" vertical="center" wrapText="1"/>
    </xf>
    <xf numFmtId="0" fontId="5" fillId="3" borderId="37" xfId="0" applyNumberFormat="1" applyFont="1" applyFill="1" applyBorder="1" applyAlignment="1" applyProtection="1">
      <alignment horizontal="left" vertical="center" wrapText="1"/>
    </xf>
    <xf numFmtId="0" fontId="5" fillId="3" borderId="39" xfId="0" applyNumberFormat="1" applyFont="1" applyFill="1" applyBorder="1" applyAlignment="1" applyProtection="1">
      <alignment horizontal="left" vertical="center" wrapText="1"/>
    </xf>
    <xf numFmtId="0" fontId="5" fillId="3" borderId="38" xfId="0" applyNumberFormat="1" applyFont="1" applyFill="1" applyBorder="1" applyAlignment="1" applyProtection="1">
      <alignment horizontal="left" vertical="center" wrapText="1"/>
    </xf>
    <xf numFmtId="44" fontId="5" fillId="3" borderId="37" xfId="0" applyNumberFormat="1" applyFont="1" applyFill="1" applyBorder="1" applyAlignment="1" applyProtection="1">
      <alignment horizontal="right" vertical="center" wrapText="1"/>
    </xf>
    <xf numFmtId="44" fontId="5" fillId="3" borderId="38" xfId="0" applyNumberFormat="1" applyFont="1" applyFill="1" applyBorder="1" applyAlignment="1" applyProtection="1">
      <alignment horizontal="right" vertical="center" wrapText="1"/>
    </xf>
    <xf numFmtId="44" fontId="5" fillId="3" borderId="39" xfId="0" applyNumberFormat="1" applyFont="1" applyFill="1" applyBorder="1" applyAlignment="1" applyProtection="1">
      <alignment horizontal="right" vertical="center" wrapText="1"/>
    </xf>
    <xf numFmtId="0" fontId="5" fillId="3" borderId="57" xfId="0" applyNumberFormat="1" applyFont="1" applyFill="1" applyBorder="1" applyAlignment="1" applyProtection="1">
      <alignment horizontal="center" vertical="center" wrapText="1"/>
    </xf>
    <xf numFmtId="44" fontId="5" fillId="3" borderId="10" xfId="0" applyNumberFormat="1" applyFont="1" applyFill="1" applyBorder="1" applyAlignment="1" applyProtection="1">
      <alignment horizontal="right" vertical="center" wrapText="1"/>
    </xf>
    <xf numFmtId="44" fontId="5" fillId="3" borderId="11" xfId="0" applyNumberFormat="1" applyFont="1" applyFill="1" applyBorder="1" applyAlignment="1" applyProtection="1">
      <alignment horizontal="right" vertical="center" wrapText="1"/>
    </xf>
    <xf numFmtId="44" fontId="5" fillId="3" borderId="12" xfId="0" applyNumberFormat="1" applyFont="1" applyFill="1" applyBorder="1" applyAlignment="1" applyProtection="1">
      <alignment horizontal="right" vertical="center" wrapText="1"/>
    </xf>
    <xf numFmtId="0" fontId="2" fillId="3" borderId="58" xfId="0" applyNumberFormat="1" applyFont="1" applyFill="1" applyBorder="1" applyAlignment="1" applyProtection="1">
      <alignment horizontal="center" vertical="center" wrapText="1"/>
    </xf>
    <xf numFmtId="0" fontId="5" fillId="3" borderId="4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2" fillId="6" borderId="51" xfId="0" applyNumberFormat="1" applyFont="1" applyFill="1" applyBorder="1" applyAlignment="1" applyProtection="1">
      <alignment horizontal="center" vertical="center" wrapText="1"/>
    </xf>
    <xf numFmtId="0" fontId="2" fillId="6" borderId="53" xfId="0" applyNumberFormat="1" applyFont="1" applyFill="1" applyBorder="1" applyAlignment="1" applyProtection="1">
      <alignment horizontal="center" vertical="center" wrapText="1"/>
    </xf>
    <xf numFmtId="0" fontId="2" fillId="6" borderId="52" xfId="0" applyNumberFormat="1" applyFont="1" applyFill="1" applyBorder="1" applyAlignment="1" applyProtection="1">
      <alignment horizontal="center" vertical="center" wrapText="1"/>
    </xf>
    <xf numFmtId="0" fontId="2" fillId="6" borderId="51" xfId="0" applyNumberFormat="1" applyFont="1" applyFill="1" applyBorder="1" applyAlignment="1" applyProtection="1">
      <alignment horizontal="left" vertical="center" wrapText="1"/>
    </xf>
    <xf numFmtId="0" fontId="2" fillId="6" borderId="52" xfId="0" applyNumberFormat="1" applyFont="1" applyFill="1" applyBorder="1" applyAlignment="1" applyProtection="1">
      <alignment horizontal="left" vertical="center" wrapText="1"/>
    </xf>
    <xf numFmtId="0" fontId="2" fillId="6" borderId="53" xfId="0" applyNumberFormat="1" applyFont="1" applyFill="1" applyBorder="1" applyAlignment="1" applyProtection="1">
      <alignment horizontal="left" vertical="center" wrapText="1"/>
    </xf>
    <xf numFmtId="44" fontId="2" fillId="6" borderId="51" xfId="0" applyNumberFormat="1" applyFont="1" applyFill="1" applyBorder="1" applyAlignment="1" applyProtection="1">
      <alignment horizontal="right" vertical="center" wrapText="1"/>
    </xf>
    <xf numFmtId="44" fontId="2" fillId="6" borderId="53" xfId="0" applyNumberFormat="1" applyFont="1" applyFill="1" applyBorder="1" applyAlignment="1" applyProtection="1">
      <alignment horizontal="right" vertical="center" wrapText="1"/>
    </xf>
    <xf numFmtId="44" fontId="2" fillId="6" borderId="52" xfId="0" applyNumberFormat="1" applyFont="1" applyFill="1" applyBorder="1" applyAlignment="1" applyProtection="1">
      <alignment horizontal="right" vertical="center" wrapText="1"/>
    </xf>
    <xf numFmtId="4" fontId="13" fillId="0" borderId="46" xfId="0" applyNumberFormat="1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wrapText="1"/>
    </xf>
    <xf numFmtId="0" fontId="2" fillId="3" borderId="59" xfId="0" applyNumberFormat="1" applyFont="1" applyFill="1" applyBorder="1" applyAlignment="1" applyProtection="1">
      <alignment horizontal="center" vertical="center" wrapText="1"/>
    </xf>
    <xf numFmtId="0" fontId="2" fillId="3" borderId="44" xfId="0" applyNumberFormat="1" applyFont="1" applyFill="1" applyBorder="1" applyAlignment="1" applyProtection="1">
      <alignment horizontal="center" vertical="center" wrapText="1"/>
    </xf>
    <xf numFmtId="0" fontId="2" fillId="3" borderId="60" xfId="0" applyNumberFormat="1" applyFont="1" applyFill="1" applyBorder="1" applyAlignment="1" applyProtection="1">
      <alignment horizontal="center" vertical="center" wrapText="1"/>
    </xf>
    <xf numFmtId="4" fontId="3" fillId="2" borderId="46" xfId="0" applyNumberFormat="1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4" fontId="13" fillId="2" borderId="46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6" fillId="2" borderId="46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4" fontId="5" fillId="3" borderId="0" xfId="0" applyNumberFormat="1" applyFont="1" applyFill="1" applyBorder="1" applyAlignment="1" applyProtection="1">
      <alignment vertical="center" wrapText="1"/>
    </xf>
    <xf numFmtId="0" fontId="5" fillId="3" borderId="30" xfId="0" applyNumberFormat="1" applyFont="1" applyFill="1" applyBorder="1" applyAlignment="1" applyProtection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 applyProtection="1">
      <alignment vertical="center" wrapText="1"/>
    </xf>
    <xf numFmtId="4" fontId="5" fillId="3" borderId="21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" fontId="13" fillId="10" borderId="47" xfId="0" applyNumberFormat="1" applyFont="1" applyFill="1" applyBorder="1" applyAlignment="1">
      <alignment horizontal="center" vertical="center"/>
    </xf>
    <xf numFmtId="4" fontId="13" fillId="10" borderId="61" xfId="0" applyNumberFormat="1" applyFont="1" applyFill="1" applyBorder="1" applyAlignment="1">
      <alignment horizontal="center" vertical="center"/>
    </xf>
    <xf numFmtId="4" fontId="13" fillId="10" borderId="26" xfId="0" applyNumberFormat="1" applyFont="1" applyFill="1" applyBorder="1" applyAlignment="1">
      <alignment horizontal="center" vertical="center"/>
    </xf>
    <xf numFmtId="4" fontId="5" fillId="2" borderId="46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vertical="center"/>
    </xf>
    <xf numFmtId="4" fontId="6" fillId="2" borderId="46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4" fontId="3" fillId="2" borderId="4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Normal="100" workbookViewId="0">
      <selection activeCell="C11" sqref="C11"/>
    </sheetView>
  </sheetViews>
  <sheetFormatPr defaultColWidth="24.8984375" defaultRowHeight="13.2"/>
  <cols>
    <col min="1" max="1" width="4" style="54" customWidth="1"/>
    <col min="2" max="2" width="17.59765625" style="53" customWidth="1"/>
    <col min="3" max="3" width="41.3984375" style="53" customWidth="1"/>
    <col min="4" max="4" width="11.59765625" style="135" customWidth="1"/>
    <col min="5" max="5" width="11.59765625" style="54" customWidth="1"/>
    <col min="6" max="6" width="20.09765625" style="53" hidden="1" customWidth="1"/>
    <col min="7" max="7" width="35.09765625" style="55" hidden="1" customWidth="1"/>
    <col min="8" max="8" width="19.5" style="55" hidden="1" customWidth="1"/>
    <col min="9" max="10" width="20.69921875" style="55" hidden="1" customWidth="1"/>
    <col min="11" max="13" width="16.59765625" style="54" hidden="1" customWidth="1"/>
    <col min="14" max="15" width="20.09765625" style="53" customWidth="1"/>
    <col min="16" max="16384" width="24.8984375" style="53"/>
  </cols>
  <sheetData>
    <row r="1" spans="1:15" s="166" customFormat="1" ht="16.5" customHeight="1">
      <c r="A1" s="164" t="s">
        <v>2706</v>
      </c>
      <c r="B1" s="165"/>
      <c r="C1" s="164" t="s">
        <v>478</v>
      </c>
      <c r="F1" s="167"/>
      <c r="G1" s="167"/>
      <c r="H1" s="164" t="s">
        <v>478</v>
      </c>
      <c r="I1" s="168"/>
    </row>
    <row r="2" spans="1:15" s="171" customFormat="1" ht="16.5" customHeight="1">
      <c r="A2" s="169" t="s">
        <v>2707</v>
      </c>
      <c r="B2" s="170"/>
      <c r="C2" s="171" t="s">
        <v>2708</v>
      </c>
      <c r="F2" s="172"/>
      <c r="G2" s="172"/>
      <c r="H2" s="171" t="s">
        <v>2708</v>
      </c>
      <c r="I2" s="173"/>
    </row>
    <row r="3" spans="1:15" ht="16.5" customHeight="1">
      <c r="A3" s="263" t="s">
        <v>2714</v>
      </c>
    </row>
    <row r="5" spans="1:15" ht="14.25" customHeight="1">
      <c r="A5" s="510" t="s">
        <v>13</v>
      </c>
      <c r="B5" s="510" t="s">
        <v>1</v>
      </c>
      <c r="C5" s="510" t="s">
        <v>2712</v>
      </c>
      <c r="D5" s="509" t="s">
        <v>2710</v>
      </c>
      <c r="E5" s="511" t="s">
        <v>28</v>
      </c>
      <c r="F5" s="258"/>
      <c r="G5" s="259"/>
      <c r="H5" s="259"/>
      <c r="I5" s="259"/>
      <c r="J5" s="259"/>
      <c r="K5" s="260"/>
      <c r="L5" s="260"/>
      <c r="M5" s="260"/>
      <c r="N5" s="509" t="s">
        <v>2711</v>
      </c>
      <c r="O5" s="509"/>
    </row>
    <row r="6" spans="1:15" ht="36" customHeight="1">
      <c r="A6" s="510"/>
      <c r="B6" s="510"/>
      <c r="C6" s="510"/>
      <c r="D6" s="509"/>
      <c r="E6" s="511"/>
      <c r="F6" s="261" t="s">
        <v>15</v>
      </c>
      <c r="G6" s="261" t="s">
        <v>16</v>
      </c>
      <c r="H6" s="128" t="s">
        <v>2622</v>
      </c>
      <c r="I6" s="128" t="s">
        <v>2623</v>
      </c>
      <c r="J6" s="128" t="s">
        <v>2624</v>
      </c>
      <c r="K6" s="125" t="s">
        <v>2620</v>
      </c>
      <c r="L6" s="126" t="s">
        <v>2618</v>
      </c>
      <c r="M6" s="127" t="s">
        <v>2621</v>
      </c>
      <c r="N6" s="262" t="s">
        <v>4</v>
      </c>
      <c r="O6" s="262" t="s">
        <v>458</v>
      </c>
    </row>
    <row r="7" spans="1:15" s="60" customFormat="1" ht="18" customHeight="1">
      <c r="A7" s="56">
        <v>1</v>
      </c>
      <c r="B7" s="57" t="s">
        <v>0</v>
      </c>
      <c r="C7" s="58" t="s">
        <v>3</v>
      </c>
      <c r="D7" s="149">
        <v>82</v>
      </c>
      <c r="E7" s="59" t="s">
        <v>36</v>
      </c>
      <c r="F7" s="57"/>
      <c r="G7" s="58"/>
      <c r="H7" s="139"/>
      <c r="I7" s="139"/>
      <c r="J7" s="139"/>
      <c r="K7" s="137"/>
      <c r="L7" s="137"/>
      <c r="M7" s="137"/>
      <c r="N7" s="136"/>
      <c r="O7" s="174">
        <v>1000000</v>
      </c>
    </row>
    <row r="8" spans="1:15" s="60" customFormat="1" ht="18" customHeight="1">
      <c r="A8" s="56">
        <v>2</v>
      </c>
      <c r="B8" s="57" t="s">
        <v>5</v>
      </c>
      <c r="C8" s="58" t="s">
        <v>6</v>
      </c>
      <c r="D8" s="149">
        <v>652</v>
      </c>
      <c r="E8" s="59" t="s">
        <v>36</v>
      </c>
      <c r="F8" s="57"/>
      <c r="G8" s="58"/>
      <c r="H8" s="139"/>
      <c r="I8" s="139"/>
      <c r="J8" s="139"/>
      <c r="K8" s="137"/>
      <c r="L8" s="137"/>
      <c r="M8" s="137"/>
      <c r="N8" s="136"/>
      <c r="O8" s="136">
        <f>D8*3000</f>
        <v>1956000</v>
      </c>
    </row>
    <row r="9" spans="1:15" s="60" customFormat="1" ht="18" customHeight="1">
      <c r="A9" s="56">
        <v>3</v>
      </c>
      <c r="B9" s="57" t="s">
        <v>7</v>
      </c>
      <c r="C9" s="58" t="s">
        <v>8</v>
      </c>
      <c r="D9" s="149">
        <v>582.5</v>
      </c>
      <c r="E9" s="59" t="s">
        <v>36</v>
      </c>
      <c r="F9" s="57"/>
      <c r="G9" s="58"/>
      <c r="H9" s="146"/>
      <c r="I9" s="139"/>
      <c r="J9" s="139"/>
      <c r="K9" s="137"/>
      <c r="L9" s="137"/>
      <c r="M9" s="137"/>
      <c r="N9" s="136"/>
      <c r="O9" s="136">
        <f t="shared" ref="O9:O11" si="0">D9*3000</f>
        <v>1747500</v>
      </c>
    </row>
    <row r="10" spans="1:15" s="60" customFormat="1" ht="18" customHeight="1">
      <c r="A10" s="56">
        <v>4</v>
      </c>
      <c r="B10" s="57" t="s">
        <v>9</v>
      </c>
      <c r="C10" s="147" t="s">
        <v>2625</v>
      </c>
      <c r="D10" s="150">
        <v>638</v>
      </c>
      <c r="E10" s="61" t="s">
        <v>36</v>
      </c>
      <c r="F10" s="57"/>
      <c r="G10" s="58"/>
      <c r="H10" s="139"/>
      <c r="I10" s="139"/>
      <c r="J10" s="146"/>
      <c r="K10" s="137"/>
      <c r="L10" s="137"/>
      <c r="M10" s="137"/>
      <c r="N10" s="136">
        <v>1930548.43</v>
      </c>
      <c r="O10" s="160"/>
    </row>
    <row r="11" spans="1:15" s="60" customFormat="1" ht="18" customHeight="1">
      <c r="A11" s="56">
        <v>5</v>
      </c>
      <c r="B11" s="57" t="s">
        <v>10</v>
      </c>
      <c r="C11" s="57" t="s">
        <v>2713</v>
      </c>
      <c r="D11" s="150">
        <v>511.6</v>
      </c>
      <c r="E11" s="61" t="s">
        <v>36</v>
      </c>
      <c r="F11" s="57"/>
      <c r="G11" s="58"/>
      <c r="H11" s="139"/>
      <c r="I11" s="139"/>
      <c r="J11" s="139"/>
      <c r="K11" s="137"/>
      <c r="L11" s="137"/>
      <c r="M11" s="137"/>
      <c r="N11" s="136"/>
      <c r="O11" s="136">
        <f t="shared" si="0"/>
        <v>1534800</v>
      </c>
    </row>
    <row r="12" spans="1:15" s="60" customFormat="1" ht="18" customHeight="1" thickBot="1">
      <c r="A12" s="63">
        <v>6</v>
      </c>
      <c r="B12" s="62" t="s">
        <v>11</v>
      </c>
      <c r="C12" s="62" t="s">
        <v>12</v>
      </c>
      <c r="D12" s="151"/>
      <c r="E12" s="63" t="s">
        <v>36</v>
      </c>
      <c r="F12" s="62"/>
      <c r="G12" s="64"/>
      <c r="H12" s="140"/>
      <c r="I12" s="140"/>
      <c r="J12" s="140"/>
      <c r="K12" s="137"/>
      <c r="L12" s="137"/>
      <c r="M12" s="137"/>
      <c r="N12" s="175">
        <v>118000</v>
      </c>
      <c r="O12" s="175"/>
    </row>
    <row r="13" spans="1:15" s="68" customFormat="1" ht="18" customHeight="1" thickTop="1">
      <c r="A13" s="65"/>
      <c r="B13" s="66"/>
      <c r="C13" s="67" t="s">
        <v>14</v>
      </c>
      <c r="D13" s="264"/>
      <c r="E13" s="265"/>
      <c r="F13" s="266"/>
      <c r="G13" s="267"/>
      <c r="H13" s="141"/>
      <c r="I13" s="141"/>
      <c r="J13" s="141"/>
      <c r="K13" s="138"/>
      <c r="L13" s="138"/>
      <c r="M13" s="138"/>
      <c r="N13" s="268">
        <f>SUM(N7:N12)</f>
        <v>2048548.43</v>
      </c>
      <c r="O13" s="268">
        <f>SUM(O7:O12)</f>
        <v>6238300</v>
      </c>
    </row>
    <row r="14" spans="1:15" ht="20.25" customHeight="1">
      <c r="D14" s="507" t="s">
        <v>2722</v>
      </c>
      <c r="E14" s="508"/>
      <c r="F14" s="258"/>
      <c r="G14" s="259"/>
      <c r="H14" s="259"/>
      <c r="I14" s="259"/>
      <c r="J14" s="259"/>
      <c r="K14" s="260"/>
      <c r="L14" s="260"/>
      <c r="M14" s="260"/>
      <c r="N14" s="269">
        <f>SUM(N10)</f>
        <v>1930548.43</v>
      </c>
      <c r="O14" s="258"/>
    </row>
  </sheetData>
  <mergeCells count="7">
    <mergeCell ref="D14:E14"/>
    <mergeCell ref="N5:O5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6"/>
  <sheetViews>
    <sheetView topLeftCell="G1" zoomScale="115" zoomScaleNormal="115" workbookViewId="0">
      <pane ySplit="4" topLeftCell="A56" activePane="bottomLeft" state="frozen"/>
      <selection pane="bottomLeft" activeCell="I65" sqref="I65:M65"/>
    </sheetView>
  </sheetViews>
  <sheetFormatPr defaultColWidth="8.69921875" defaultRowHeight="10.199999999999999" outlineLevelCol="2"/>
  <cols>
    <col min="1" max="1" width="2" style="17" customWidth="1"/>
    <col min="2" max="2" width="0.3984375" style="16" customWidth="1"/>
    <col min="3" max="3" width="3.09765625" style="16" customWidth="1"/>
    <col min="4" max="4" width="1.19921875" style="16" customWidth="1"/>
    <col min="5" max="5" width="3.8984375" style="16" customWidth="1"/>
    <col min="6" max="6" width="5.3984375" style="182" customWidth="1"/>
    <col min="7" max="7" width="5.8984375" style="182" customWidth="1"/>
    <col min="8" max="8" width="6.3984375" style="182" customWidth="1"/>
    <col min="9" max="13" width="6.3984375" style="16" customWidth="1"/>
    <col min="14" max="21" width="6.3984375" style="183" hidden="1" customWidth="1" outlineLevel="1"/>
    <col min="22" max="25" width="6.3984375" style="16" hidden="1" customWidth="1" outlineLevel="1"/>
    <col min="26" max="26" width="23" style="46" customWidth="1" collapsed="1"/>
    <col min="27" max="28" width="9.765625E-2" style="16" customWidth="1"/>
    <col min="29" max="29" width="9.765625E-2" style="156" customWidth="1"/>
    <col min="30" max="30" width="11" style="156" customWidth="1" outlineLevel="1"/>
    <col min="31" max="31" width="9.3984375" style="184" hidden="1" customWidth="1" outlineLevel="1" collapsed="1"/>
    <col min="32" max="32" width="31.09765625" style="183" hidden="1" customWidth="1" outlineLevel="2"/>
    <col min="33" max="33" width="14" style="183" hidden="1" customWidth="1" outlineLevel="1" collapsed="1"/>
    <col min="34" max="34" width="10.09765625" style="148" hidden="1" customWidth="1"/>
    <col min="35" max="35" width="12.69921875" style="142" hidden="1" customWidth="1"/>
    <col min="36" max="37" width="12.8984375" style="142" hidden="1" customWidth="1"/>
    <col min="38" max="38" width="14.5" style="142" hidden="1" customWidth="1" outlineLevel="1"/>
    <col min="39" max="39" width="14.5" style="156" hidden="1" customWidth="1" outlineLevel="1"/>
    <col min="40" max="40" width="14.5" style="148" customWidth="1" collapsed="1"/>
    <col min="41" max="41" width="12.8984375" style="148" customWidth="1"/>
    <col min="42" max="42" width="10.19921875" style="503" bestFit="1" customWidth="1"/>
    <col min="43" max="44" width="10.3984375" style="503" customWidth="1"/>
    <col min="45" max="45" width="12.5" style="504" customWidth="1"/>
    <col min="46" max="16384" width="8.69921875" style="16"/>
  </cols>
  <sheetData>
    <row r="1" spans="1:45" s="166" customFormat="1">
      <c r="A1" s="164" t="s">
        <v>2706</v>
      </c>
      <c r="B1" s="165"/>
      <c r="F1" s="167"/>
      <c r="G1" s="167"/>
      <c r="H1" s="167"/>
      <c r="I1" s="164" t="s">
        <v>478</v>
      </c>
      <c r="J1" s="168"/>
      <c r="AI1" s="240"/>
      <c r="AJ1" s="240"/>
      <c r="AK1" s="240"/>
      <c r="AO1" s="168"/>
      <c r="AP1" s="490"/>
      <c r="AQ1" s="490"/>
      <c r="AR1" s="490"/>
      <c r="AS1" s="491"/>
    </row>
    <row r="2" spans="1:45" s="171" customFormat="1">
      <c r="A2" s="169" t="s">
        <v>2707</v>
      </c>
      <c r="B2" s="170"/>
      <c r="F2" s="172"/>
      <c r="G2" s="172"/>
      <c r="H2" s="172"/>
      <c r="I2" s="171" t="s">
        <v>2708</v>
      </c>
      <c r="J2" s="173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241"/>
      <c r="AK2" s="241"/>
      <c r="AO2" s="173"/>
      <c r="AP2" s="492"/>
      <c r="AQ2" s="492"/>
      <c r="AR2" s="492"/>
      <c r="AS2" s="493"/>
    </row>
    <row r="3" spans="1:45" s="171" customFormat="1">
      <c r="A3" s="169"/>
      <c r="B3" s="170"/>
      <c r="E3" s="172"/>
      <c r="F3" s="172"/>
      <c r="G3" s="172"/>
      <c r="H3" s="172"/>
      <c r="I3" s="173"/>
      <c r="J3" s="173"/>
      <c r="Z3" s="272"/>
      <c r="AA3" s="243"/>
      <c r="AB3" s="243"/>
      <c r="AC3" s="243"/>
      <c r="AD3" s="243"/>
      <c r="AE3" s="243"/>
      <c r="AF3" s="243"/>
      <c r="AG3" s="243"/>
      <c r="AH3" s="243"/>
      <c r="AI3" s="242"/>
      <c r="AJ3" s="271"/>
      <c r="AK3" s="271"/>
      <c r="AL3" s="270"/>
      <c r="AM3" s="270"/>
      <c r="AN3" s="561" t="s">
        <v>2711</v>
      </c>
      <c r="AO3" s="561"/>
      <c r="AP3" s="759" t="s">
        <v>26</v>
      </c>
      <c r="AQ3" s="759"/>
      <c r="AR3" s="759"/>
      <c r="AS3" s="494"/>
    </row>
    <row r="4" spans="1:45" ht="51" customHeight="1">
      <c r="B4" s="547" t="s">
        <v>13</v>
      </c>
      <c r="C4" s="549"/>
      <c r="D4" s="547" t="s">
        <v>19</v>
      </c>
      <c r="E4" s="549"/>
      <c r="F4" s="547" t="s">
        <v>1</v>
      </c>
      <c r="G4" s="548"/>
      <c r="H4" s="549"/>
      <c r="I4" s="547" t="s">
        <v>2</v>
      </c>
      <c r="J4" s="548"/>
      <c r="K4" s="548"/>
      <c r="L4" s="548"/>
      <c r="M4" s="273"/>
      <c r="N4" s="550" t="s">
        <v>20</v>
      </c>
      <c r="O4" s="552"/>
      <c r="P4" s="550" t="s">
        <v>21</v>
      </c>
      <c r="Q4" s="551"/>
      <c r="R4" s="551"/>
      <c r="S4" s="552"/>
      <c r="T4" s="274" t="s">
        <v>22</v>
      </c>
      <c r="U4" s="274" t="s">
        <v>23</v>
      </c>
      <c r="V4" s="547" t="s">
        <v>358</v>
      </c>
      <c r="W4" s="548"/>
      <c r="X4" s="549"/>
      <c r="Y4" s="275" t="s">
        <v>25</v>
      </c>
      <c r="Z4" s="276" t="s">
        <v>26</v>
      </c>
      <c r="AA4" s="248" t="s">
        <v>24</v>
      </c>
      <c r="AB4" s="7" t="s">
        <v>27</v>
      </c>
      <c r="AC4" s="6" t="s">
        <v>28</v>
      </c>
      <c r="AD4" s="97" t="s">
        <v>4</v>
      </c>
      <c r="AE4" s="128" t="s">
        <v>2622</v>
      </c>
      <c r="AF4" s="128" t="s">
        <v>2623</v>
      </c>
      <c r="AG4" s="128" t="s">
        <v>2624</v>
      </c>
      <c r="AH4" s="152" t="s">
        <v>17</v>
      </c>
      <c r="AI4" s="143" t="s">
        <v>2618</v>
      </c>
      <c r="AJ4" s="143" t="s">
        <v>2619</v>
      </c>
      <c r="AK4" s="143" t="s">
        <v>2626</v>
      </c>
      <c r="AL4" s="143" t="s">
        <v>2709</v>
      </c>
      <c r="AM4" s="97" t="s">
        <v>2628</v>
      </c>
      <c r="AN4" s="157" t="s">
        <v>458</v>
      </c>
      <c r="AO4" s="157" t="s">
        <v>4</v>
      </c>
      <c r="AP4" s="496" t="s">
        <v>2723</v>
      </c>
      <c r="AQ4" s="496" t="s">
        <v>2724</v>
      </c>
      <c r="AR4" s="496" t="s">
        <v>2725</v>
      </c>
      <c r="AS4" s="495" t="s">
        <v>2733</v>
      </c>
    </row>
    <row r="5" spans="1:45" s="176" customFormat="1">
      <c r="A5" s="18"/>
      <c r="B5" s="512">
        <v>1</v>
      </c>
      <c r="C5" s="513"/>
      <c r="D5" s="512" t="s">
        <v>30</v>
      </c>
      <c r="E5" s="513"/>
      <c r="F5" s="514" t="s">
        <v>31</v>
      </c>
      <c r="G5" s="515"/>
      <c r="H5" s="516"/>
      <c r="I5" s="514" t="s">
        <v>32</v>
      </c>
      <c r="J5" s="515"/>
      <c r="K5" s="515"/>
      <c r="L5" s="515"/>
      <c r="M5" s="516"/>
      <c r="N5" s="517">
        <v>128000</v>
      </c>
      <c r="O5" s="518"/>
      <c r="P5" s="517">
        <v>128000</v>
      </c>
      <c r="Q5" s="519"/>
      <c r="R5" s="519"/>
      <c r="S5" s="518"/>
      <c r="T5" s="278">
        <v>60533.2</v>
      </c>
      <c r="U5" s="278">
        <v>67466.8</v>
      </c>
      <c r="V5" s="512" t="s">
        <v>361</v>
      </c>
      <c r="W5" s="520"/>
      <c r="X5" s="513"/>
      <c r="Y5" s="279" t="s">
        <v>34</v>
      </c>
      <c r="Z5" s="280" t="s">
        <v>35</v>
      </c>
      <c r="AA5" s="279" t="s">
        <v>33</v>
      </c>
      <c r="AB5" s="281"/>
      <c r="AC5" s="282" t="s">
        <v>36</v>
      </c>
      <c r="AD5" s="283">
        <v>128000</v>
      </c>
      <c r="AE5" s="132"/>
      <c r="AF5" s="129"/>
      <c r="AG5" s="129"/>
      <c r="AH5" s="153">
        <v>182</v>
      </c>
      <c r="AI5" s="144"/>
      <c r="AJ5" s="144"/>
      <c r="AK5" s="144"/>
      <c r="AL5" s="144"/>
      <c r="AM5" s="283">
        <v>128000</v>
      </c>
      <c r="AN5" s="153">
        <v>546000</v>
      </c>
      <c r="AO5" s="153"/>
      <c r="AP5" s="497"/>
      <c r="AQ5" s="497"/>
      <c r="AR5" s="497">
        <v>546000</v>
      </c>
      <c r="AS5" s="498" t="s">
        <v>2726</v>
      </c>
    </row>
    <row r="6" spans="1:45" s="176" customFormat="1">
      <c r="A6" s="18"/>
      <c r="B6" s="512">
        <v>2</v>
      </c>
      <c r="C6" s="513"/>
      <c r="D6" s="512" t="s">
        <v>38</v>
      </c>
      <c r="E6" s="513"/>
      <c r="F6" s="514" t="s">
        <v>44</v>
      </c>
      <c r="G6" s="515"/>
      <c r="H6" s="516"/>
      <c r="I6" s="514" t="s">
        <v>45</v>
      </c>
      <c r="J6" s="515"/>
      <c r="K6" s="515"/>
      <c r="L6" s="515"/>
      <c r="M6" s="516"/>
      <c r="N6" s="517">
        <v>111241</v>
      </c>
      <c r="O6" s="518"/>
      <c r="P6" s="517">
        <v>111241</v>
      </c>
      <c r="Q6" s="519"/>
      <c r="R6" s="519"/>
      <c r="S6" s="518"/>
      <c r="T6" s="278">
        <v>111241</v>
      </c>
      <c r="U6" s="278">
        <v>0</v>
      </c>
      <c r="V6" s="512" t="s">
        <v>361</v>
      </c>
      <c r="W6" s="520"/>
      <c r="X6" s="513"/>
      <c r="Y6" s="279" t="s">
        <v>34</v>
      </c>
      <c r="Z6" s="280" t="s">
        <v>46</v>
      </c>
      <c r="AA6" s="279" t="s">
        <v>39</v>
      </c>
      <c r="AB6" s="281"/>
      <c r="AC6" s="282" t="s">
        <v>36</v>
      </c>
      <c r="AD6" s="283">
        <v>111241</v>
      </c>
      <c r="AE6" s="132"/>
      <c r="AF6" s="129"/>
      <c r="AG6" s="129"/>
      <c r="AH6" s="144">
        <v>72.3</v>
      </c>
      <c r="AI6" s="144">
        <v>0</v>
      </c>
      <c r="AJ6" s="144">
        <v>72.3</v>
      </c>
      <c r="AK6" s="144"/>
      <c r="AL6" s="144"/>
      <c r="AM6" s="283">
        <v>111241</v>
      </c>
      <c r="AN6" s="153">
        <v>216900</v>
      </c>
      <c r="AO6" s="153"/>
      <c r="AP6" s="497"/>
      <c r="AQ6" s="497"/>
      <c r="AR6" s="497">
        <v>216900</v>
      </c>
      <c r="AS6" s="498" t="s">
        <v>2726</v>
      </c>
    </row>
    <row r="7" spans="1:45" s="176" customFormat="1">
      <c r="A7" s="18"/>
      <c r="B7" s="512">
        <v>3</v>
      </c>
      <c r="C7" s="513"/>
      <c r="D7" s="512" t="s">
        <v>50</v>
      </c>
      <c r="E7" s="513"/>
      <c r="F7" s="514" t="s">
        <v>51</v>
      </c>
      <c r="G7" s="515"/>
      <c r="H7" s="516"/>
      <c r="I7" s="514" t="s">
        <v>52</v>
      </c>
      <c r="J7" s="515"/>
      <c r="K7" s="515"/>
      <c r="L7" s="515"/>
      <c r="M7" s="516"/>
      <c r="N7" s="517">
        <v>6178.74</v>
      </c>
      <c r="O7" s="518"/>
      <c r="P7" s="517">
        <v>6178.74</v>
      </c>
      <c r="Q7" s="519"/>
      <c r="R7" s="519"/>
      <c r="S7" s="518"/>
      <c r="T7" s="278">
        <v>5002.2</v>
      </c>
      <c r="U7" s="278">
        <v>1176.54</v>
      </c>
      <c r="V7" s="512" t="s">
        <v>361</v>
      </c>
      <c r="W7" s="520"/>
      <c r="X7" s="513"/>
      <c r="Y7" s="279" t="s">
        <v>34</v>
      </c>
      <c r="Z7" s="280" t="s">
        <v>41</v>
      </c>
      <c r="AA7" s="279" t="s">
        <v>53</v>
      </c>
      <c r="AB7" s="281"/>
      <c r="AC7" s="282" t="s">
        <v>36</v>
      </c>
      <c r="AD7" s="283">
        <v>6178.74</v>
      </c>
      <c r="AE7" s="132"/>
      <c r="AF7" s="129"/>
      <c r="AG7" s="129"/>
      <c r="AH7" s="144">
        <v>51</v>
      </c>
      <c r="AI7" s="144"/>
      <c r="AJ7" s="144"/>
      <c r="AK7" s="144"/>
      <c r="AL7" s="144"/>
      <c r="AM7" s="283">
        <v>6178.74</v>
      </c>
      <c r="AN7" s="153">
        <v>153000</v>
      </c>
      <c r="AO7" s="153"/>
      <c r="AP7" s="497"/>
      <c r="AQ7" s="497"/>
      <c r="AR7" s="497">
        <v>153000</v>
      </c>
      <c r="AS7" s="498" t="s">
        <v>2726</v>
      </c>
    </row>
    <row r="8" spans="1:45" s="176" customFormat="1">
      <c r="A8" s="18"/>
      <c r="B8" s="512">
        <v>4</v>
      </c>
      <c r="C8" s="513"/>
      <c r="D8" s="512" t="s">
        <v>55</v>
      </c>
      <c r="E8" s="513"/>
      <c r="F8" s="514" t="s">
        <v>59</v>
      </c>
      <c r="G8" s="515"/>
      <c r="H8" s="516"/>
      <c r="I8" s="514" t="s">
        <v>60</v>
      </c>
      <c r="J8" s="515"/>
      <c r="K8" s="515"/>
      <c r="L8" s="515"/>
      <c r="M8" s="516"/>
      <c r="N8" s="517">
        <v>153812.5</v>
      </c>
      <c r="O8" s="518"/>
      <c r="P8" s="517">
        <v>183944.5</v>
      </c>
      <c r="Q8" s="519"/>
      <c r="R8" s="519"/>
      <c r="S8" s="518"/>
      <c r="T8" s="278">
        <v>101848.03</v>
      </c>
      <c r="U8" s="278">
        <v>82096.47</v>
      </c>
      <c r="V8" s="512" t="s">
        <v>361</v>
      </c>
      <c r="W8" s="520"/>
      <c r="X8" s="513"/>
      <c r="Y8" s="279" t="s">
        <v>34</v>
      </c>
      <c r="Z8" s="280" t="s">
        <v>61</v>
      </c>
      <c r="AA8" s="279" t="s">
        <v>33</v>
      </c>
      <c r="AB8" s="281"/>
      <c r="AC8" s="282" t="s">
        <v>36</v>
      </c>
      <c r="AD8" s="283">
        <v>183944.5</v>
      </c>
      <c r="AE8" s="132"/>
      <c r="AF8" s="129"/>
      <c r="AG8" s="129"/>
      <c r="AH8" s="153">
        <v>899</v>
      </c>
      <c r="AI8" s="144"/>
      <c r="AJ8" s="144"/>
      <c r="AK8" s="144"/>
      <c r="AL8" s="144"/>
      <c r="AM8" s="283">
        <v>183944.5</v>
      </c>
      <c r="AN8" s="153">
        <v>2697000</v>
      </c>
      <c r="AO8" s="153"/>
      <c r="AP8" s="497"/>
      <c r="AQ8" s="497"/>
      <c r="AR8" s="497">
        <v>2697000</v>
      </c>
      <c r="AS8" s="498"/>
    </row>
    <row r="9" spans="1:45" s="176" customFormat="1">
      <c r="A9" s="18"/>
      <c r="B9" s="512">
        <v>5</v>
      </c>
      <c r="C9" s="513"/>
      <c r="D9" s="512" t="s">
        <v>64</v>
      </c>
      <c r="E9" s="513"/>
      <c r="F9" s="514" t="s">
        <v>65</v>
      </c>
      <c r="G9" s="515"/>
      <c r="H9" s="516"/>
      <c r="I9" s="514" t="s">
        <v>66</v>
      </c>
      <c r="J9" s="515"/>
      <c r="K9" s="515"/>
      <c r="L9" s="515"/>
      <c r="M9" s="516"/>
      <c r="N9" s="517">
        <v>473504.21</v>
      </c>
      <c r="O9" s="518"/>
      <c r="P9" s="517">
        <v>488164.82</v>
      </c>
      <c r="Q9" s="519"/>
      <c r="R9" s="519"/>
      <c r="S9" s="518"/>
      <c r="T9" s="278">
        <v>114007.49</v>
      </c>
      <c r="U9" s="278">
        <v>374157.33</v>
      </c>
      <c r="V9" s="512" t="s">
        <v>361</v>
      </c>
      <c r="W9" s="520"/>
      <c r="X9" s="513"/>
      <c r="Y9" s="279" t="s">
        <v>34</v>
      </c>
      <c r="Z9" s="280" t="s">
        <v>67</v>
      </c>
      <c r="AA9" s="279" t="s">
        <v>33</v>
      </c>
      <c r="AB9" s="281"/>
      <c r="AC9" s="282" t="s">
        <v>36</v>
      </c>
      <c r="AD9" s="283">
        <v>488164.82</v>
      </c>
      <c r="AE9" s="132"/>
      <c r="AF9" s="129"/>
      <c r="AG9" s="129"/>
      <c r="AH9" s="153">
        <v>171.82</v>
      </c>
      <c r="AI9" s="144"/>
      <c r="AJ9" s="144"/>
      <c r="AK9" s="144"/>
      <c r="AL9" s="144"/>
      <c r="AM9" s="283">
        <v>488164.82</v>
      </c>
      <c r="AN9" s="153">
        <v>515460</v>
      </c>
      <c r="AO9" s="153"/>
      <c r="AP9" s="497"/>
      <c r="AQ9" s="497"/>
      <c r="AR9" s="497">
        <v>515460</v>
      </c>
      <c r="AS9" s="498" t="s">
        <v>2726</v>
      </c>
    </row>
    <row r="10" spans="1:45" s="176" customFormat="1">
      <c r="A10" s="18"/>
      <c r="B10" s="512">
        <v>6</v>
      </c>
      <c r="C10" s="513"/>
      <c r="D10" s="512" t="s">
        <v>30</v>
      </c>
      <c r="E10" s="513"/>
      <c r="F10" s="514" t="s">
        <v>73</v>
      </c>
      <c r="G10" s="515"/>
      <c r="H10" s="516"/>
      <c r="I10" s="514" t="s">
        <v>74</v>
      </c>
      <c r="J10" s="515"/>
      <c r="K10" s="515"/>
      <c r="L10" s="515"/>
      <c r="M10" s="516"/>
      <c r="N10" s="517">
        <v>8825366.3499999996</v>
      </c>
      <c r="O10" s="518"/>
      <c r="P10" s="517">
        <v>8825366.3499999996</v>
      </c>
      <c r="Q10" s="519"/>
      <c r="R10" s="519"/>
      <c r="S10" s="518"/>
      <c r="T10" s="278">
        <v>3316739.51</v>
      </c>
      <c r="U10" s="278">
        <v>5508626.8399999999</v>
      </c>
      <c r="V10" s="512" t="s">
        <v>361</v>
      </c>
      <c r="W10" s="520"/>
      <c r="X10" s="513"/>
      <c r="Y10" s="279" t="s">
        <v>34</v>
      </c>
      <c r="Z10" s="280" t="s">
        <v>75</v>
      </c>
      <c r="AA10" s="279" t="s">
        <v>33</v>
      </c>
      <c r="AB10" s="290" t="s">
        <v>76</v>
      </c>
      <c r="AC10" s="282" t="s">
        <v>36</v>
      </c>
      <c r="AD10" s="283">
        <v>8825366.3499999996</v>
      </c>
      <c r="AE10" s="132"/>
      <c r="AF10" s="129"/>
      <c r="AG10" s="129"/>
      <c r="AH10" s="153">
        <v>2510</v>
      </c>
      <c r="AI10" s="144"/>
      <c r="AJ10" s="144"/>
      <c r="AK10" s="144"/>
      <c r="AL10" s="144"/>
      <c r="AM10" s="283">
        <v>8825366.3499999996</v>
      </c>
      <c r="AN10" s="153"/>
      <c r="AO10" s="469">
        <v>8825366.3499999996</v>
      </c>
      <c r="AP10" s="497"/>
      <c r="AQ10" s="497"/>
      <c r="AR10" s="499">
        <v>8825366.3499999996</v>
      </c>
      <c r="AS10" s="498"/>
    </row>
    <row r="11" spans="1:45" s="176" customFormat="1">
      <c r="A11" s="18"/>
      <c r="B11" s="512">
        <v>7</v>
      </c>
      <c r="C11" s="513"/>
      <c r="D11" s="512" t="s">
        <v>55</v>
      </c>
      <c r="E11" s="513"/>
      <c r="F11" s="514" t="s">
        <v>79</v>
      </c>
      <c r="G11" s="515"/>
      <c r="H11" s="516"/>
      <c r="I11" s="514" t="s">
        <v>80</v>
      </c>
      <c r="J11" s="515"/>
      <c r="K11" s="515"/>
      <c r="L11" s="515"/>
      <c r="M11" s="516"/>
      <c r="N11" s="517">
        <v>13142.51</v>
      </c>
      <c r="O11" s="518"/>
      <c r="P11" s="517">
        <v>13142.51</v>
      </c>
      <c r="Q11" s="519"/>
      <c r="R11" s="519"/>
      <c r="S11" s="518"/>
      <c r="T11" s="278">
        <v>13142.51</v>
      </c>
      <c r="U11" s="278">
        <v>0</v>
      </c>
      <c r="V11" s="512" t="s">
        <v>361</v>
      </c>
      <c r="W11" s="520"/>
      <c r="X11" s="513"/>
      <c r="Y11" s="279" t="s">
        <v>34</v>
      </c>
      <c r="Z11" s="280" t="s">
        <v>81</v>
      </c>
      <c r="AA11" s="279" t="s">
        <v>33</v>
      </c>
      <c r="AB11" s="281"/>
      <c r="AC11" s="282" t="s">
        <v>36</v>
      </c>
      <c r="AD11" s="283">
        <v>13142.51</v>
      </c>
      <c r="AE11" s="132"/>
      <c r="AF11" s="129"/>
      <c r="AG11" s="129"/>
      <c r="AH11" s="153">
        <v>59.6</v>
      </c>
      <c r="AI11" s="144"/>
      <c r="AJ11" s="144"/>
      <c r="AK11" s="144"/>
      <c r="AL11" s="144"/>
      <c r="AM11" s="283">
        <v>13142.51</v>
      </c>
      <c r="AN11" s="153">
        <v>178800</v>
      </c>
      <c r="AO11" s="153"/>
      <c r="AP11" s="497"/>
      <c r="AQ11" s="497"/>
      <c r="AR11" s="497">
        <v>178800</v>
      </c>
      <c r="AS11" s="498"/>
    </row>
    <row r="12" spans="1:45" s="176" customFormat="1">
      <c r="A12" s="18"/>
      <c r="B12" s="512">
        <v>8</v>
      </c>
      <c r="C12" s="513"/>
      <c r="D12" s="512" t="s">
        <v>83</v>
      </c>
      <c r="E12" s="513"/>
      <c r="F12" s="514" t="s">
        <v>84</v>
      </c>
      <c r="G12" s="515"/>
      <c r="H12" s="516"/>
      <c r="I12" s="514" t="s">
        <v>85</v>
      </c>
      <c r="J12" s="515"/>
      <c r="K12" s="515"/>
      <c r="L12" s="515"/>
      <c r="M12" s="516"/>
      <c r="N12" s="517">
        <v>668039.80000000005</v>
      </c>
      <c r="O12" s="518"/>
      <c r="P12" s="517">
        <v>668039.80000000005</v>
      </c>
      <c r="Q12" s="519"/>
      <c r="R12" s="519"/>
      <c r="S12" s="518"/>
      <c r="T12" s="278">
        <v>668039.80000000005</v>
      </c>
      <c r="U12" s="278">
        <v>0</v>
      </c>
      <c r="V12" s="512" t="s">
        <v>361</v>
      </c>
      <c r="W12" s="520"/>
      <c r="X12" s="513"/>
      <c r="Y12" s="279" t="s">
        <v>34</v>
      </c>
      <c r="Z12" s="280" t="s">
        <v>86</v>
      </c>
      <c r="AA12" s="279" t="s">
        <v>33</v>
      </c>
      <c r="AB12" s="281"/>
      <c r="AC12" s="282" t="s">
        <v>36</v>
      </c>
      <c r="AD12" s="283">
        <v>668039.80000000005</v>
      </c>
      <c r="AE12" s="132"/>
      <c r="AF12" s="129"/>
      <c r="AG12" s="129"/>
      <c r="AH12" s="153">
        <v>156</v>
      </c>
      <c r="AI12" s="144"/>
      <c r="AJ12" s="144"/>
      <c r="AK12" s="144"/>
      <c r="AL12" s="144"/>
      <c r="AM12" s="283">
        <v>668039.80000000005</v>
      </c>
      <c r="AN12" s="153"/>
      <c r="AO12" s="469">
        <v>668039.80000000005</v>
      </c>
      <c r="AP12" s="499">
        <v>668039.80000000005</v>
      </c>
      <c r="AQ12" s="760"/>
      <c r="AR12" s="497"/>
      <c r="AS12" s="498"/>
    </row>
    <row r="13" spans="1:45" s="176" customFormat="1">
      <c r="A13" s="18"/>
      <c r="B13" s="512">
        <v>9</v>
      </c>
      <c r="C13" s="513"/>
      <c r="D13" s="512" t="s">
        <v>38</v>
      </c>
      <c r="E13" s="513"/>
      <c r="F13" s="514" t="s">
        <v>88</v>
      </c>
      <c r="G13" s="515"/>
      <c r="H13" s="516"/>
      <c r="I13" s="514" t="s">
        <v>89</v>
      </c>
      <c r="J13" s="515"/>
      <c r="K13" s="515"/>
      <c r="L13" s="515"/>
      <c r="M13" s="516"/>
      <c r="N13" s="517">
        <v>18859</v>
      </c>
      <c r="O13" s="518"/>
      <c r="P13" s="517">
        <v>18859</v>
      </c>
      <c r="Q13" s="519"/>
      <c r="R13" s="519"/>
      <c r="S13" s="518"/>
      <c r="T13" s="278">
        <v>18859</v>
      </c>
      <c r="U13" s="278">
        <v>0</v>
      </c>
      <c r="V13" s="512" t="s">
        <v>361</v>
      </c>
      <c r="W13" s="520"/>
      <c r="X13" s="513"/>
      <c r="Y13" s="279" t="s">
        <v>34</v>
      </c>
      <c r="Z13" s="280" t="s">
        <v>90</v>
      </c>
      <c r="AA13" s="279" t="s">
        <v>39</v>
      </c>
      <c r="AB13" s="281"/>
      <c r="AC13" s="282" t="s">
        <v>36</v>
      </c>
      <c r="AD13" s="283">
        <v>18859</v>
      </c>
      <c r="AE13" s="132"/>
      <c r="AF13" s="129"/>
      <c r="AG13" s="129"/>
      <c r="AH13" s="153"/>
      <c r="AI13" s="144">
        <v>0</v>
      </c>
      <c r="AJ13" s="144">
        <v>68</v>
      </c>
      <c r="AK13" s="144"/>
      <c r="AL13" s="144"/>
      <c r="AM13" s="283">
        <v>18859</v>
      </c>
      <c r="AN13" s="155"/>
      <c r="AO13" s="469">
        <v>204000</v>
      </c>
      <c r="AP13" s="497"/>
      <c r="AQ13" s="499">
        <v>204000</v>
      </c>
      <c r="AR13" s="497"/>
      <c r="AS13" s="498" t="s">
        <v>2726</v>
      </c>
    </row>
    <row r="14" spans="1:45" s="176" customFormat="1">
      <c r="A14" s="18"/>
      <c r="B14" s="512">
        <v>10</v>
      </c>
      <c r="C14" s="513"/>
      <c r="D14" s="512" t="s">
        <v>30</v>
      </c>
      <c r="E14" s="513"/>
      <c r="F14" s="514" t="s">
        <v>95</v>
      </c>
      <c r="G14" s="515"/>
      <c r="H14" s="516"/>
      <c r="I14" s="514" t="s">
        <v>96</v>
      </c>
      <c r="J14" s="515"/>
      <c r="K14" s="515"/>
      <c r="L14" s="515"/>
      <c r="M14" s="516"/>
      <c r="N14" s="517">
        <v>599876.48</v>
      </c>
      <c r="O14" s="518"/>
      <c r="P14" s="517">
        <v>599876.48</v>
      </c>
      <c r="Q14" s="519"/>
      <c r="R14" s="519"/>
      <c r="S14" s="518"/>
      <c r="T14" s="278">
        <v>164965.85999999999</v>
      </c>
      <c r="U14" s="278">
        <v>434910.62</v>
      </c>
      <c r="V14" s="512" t="s">
        <v>361</v>
      </c>
      <c r="W14" s="520"/>
      <c r="X14" s="513"/>
      <c r="Y14" s="279" t="s">
        <v>34</v>
      </c>
      <c r="Z14" s="280" t="s">
        <v>97</v>
      </c>
      <c r="AA14" s="279" t="s">
        <v>33</v>
      </c>
      <c r="AB14" s="290" t="s">
        <v>76</v>
      </c>
      <c r="AC14" s="282" t="s">
        <v>36</v>
      </c>
      <c r="AD14" s="283">
        <v>599876.48</v>
      </c>
      <c r="AE14" s="132"/>
      <c r="AF14" s="129"/>
      <c r="AG14" s="129"/>
      <c r="AH14" s="153">
        <v>124</v>
      </c>
      <c r="AI14" s="144"/>
      <c r="AJ14" s="144"/>
      <c r="AK14" s="144"/>
      <c r="AL14" s="144"/>
      <c r="AM14" s="283">
        <v>599876.48</v>
      </c>
      <c r="AN14" s="153"/>
      <c r="AO14" s="469">
        <v>599876.48</v>
      </c>
      <c r="AP14" s="497"/>
      <c r="AQ14" s="497"/>
      <c r="AR14" s="499">
        <v>599876.48</v>
      </c>
      <c r="AS14" s="498" t="s">
        <v>2726</v>
      </c>
    </row>
    <row r="15" spans="1:45" s="191" customFormat="1">
      <c r="A15" s="185"/>
      <c r="B15" s="512">
        <v>11</v>
      </c>
      <c r="C15" s="513"/>
      <c r="D15" s="538" t="s">
        <v>55</v>
      </c>
      <c r="E15" s="540"/>
      <c r="F15" s="541" t="s">
        <v>99</v>
      </c>
      <c r="G15" s="542"/>
      <c r="H15" s="543"/>
      <c r="I15" s="541" t="s">
        <v>100</v>
      </c>
      <c r="J15" s="542"/>
      <c r="K15" s="542"/>
      <c r="L15" s="542"/>
      <c r="M15" s="543"/>
      <c r="N15" s="544">
        <v>122860</v>
      </c>
      <c r="O15" s="545"/>
      <c r="P15" s="544">
        <v>122860</v>
      </c>
      <c r="Q15" s="546"/>
      <c r="R15" s="546"/>
      <c r="S15" s="545"/>
      <c r="T15" s="284">
        <v>48888.14</v>
      </c>
      <c r="U15" s="284">
        <v>73971.86</v>
      </c>
      <c r="V15" s="538" t="s">
        <v>361</v>
      </c>
      <c r="W15" s="539"/>
      <c r="X15" s="540"/>
      <c r="Y15" s="285" t="s">
        <v>34</v>
      </c>
      <c r="Z15" s="286" t="s">
        <v>101</v>
      </c>
      <c r="AA15" s="285" t="s">
        <v>33</v>
      </c>
      <c r="AB15" s="287"/>
      <c r="AC15" s="288" t="s">
        <v>36</v>
      </c>
      <c r="AD15" s="289">
        <v>122860</v>
      </c>
      <c r="AE15" s="189"/>
      <c r="AF15" s="190"/>
      <c r="AG15" s="190"/>
      <c r="AH15" s="144">
        <v>511.35</v>
      </c>
      <c r="AI15" s="144"/>
      <c r="AJ15" s="144"/>
      <c r="AK15" s="144">
        <v>511.35</v>
      </c>
      <c r="AL15" s="144"/>
      <c r="AM15" s="289">
        <v>122860</v>
      </c>
      <c r="AN15" s="144"/>
      <c r="AO15" s="469">
        <v>1534050</v>
      </c>
      <c r="AP15" s="497"/>
      <c r="AQ15" s="497"/>
      <c r="AR15" s="499">
        <v>1534050</v>
      </c>
      <c r="AS15" s="498" t="s">
        <v>2726</v>
      </c>
    </row>
    <row r="16" spans="1:45" s="176" customFormat="1">
      <c r="A16" s="18"/>
      <c r="B16" s="512">
        <v>12</v>
      </c>
      <c r="C16" s="513"/>
      <c r="D16" s="512" t="s">
        <v>83</v>
      </c>
      <c r="E16" s="513"/>
      <c r="F16" s="514" t="s">
        <v>103</v>
      </c>
      <c r="G16" s="515"/>
      <c r="H16" s="516"/>
      <c r="I16" s="514" t="s">
        <v>104</v>
      </c>
      <c r="J16" s="515"/>
      <c r="K16" s="515"/>
      <c r="L16" s="515"/>
      <c r="M16" s="516"/>
      <c r="N16" s="517">
        <v>3810.06</v>
      </c>
      <c r="O16" s="518"/>
      <c r="P16" s="517">
        <v>3810.06</v>
      </c>
      <c r="Q16" s="519"/>
      <c r="R16" s="519"/>
      <c r="S16" s="518"/>
      <c r="T16" s="278">
        <v>3111.53</v>
      </c>
      <c r="U16" s="278">
        <v>698.53</v>
      </c>
      <c r="V16" s="512" t="s">
        <v>361</v>
      </c>
      <c r="W16" s="520"/>
      <c r="X16" s="513"/>
      <c r="Y16" s="279" t="s">
        <v>34</v>
      </c>
      <c r="Z16" s="280" t="s">
        <v>106</v>
      </c>
      <c r="AA16" s="279" t="s">
        <v>105</v>
      </c>
      <c r="AB16" s="281"/>
      <c r="AC16" s="282" t="s">
        <v>36</v>
      </c>
      <c r="AD16" s="283">
        <v>3810.06</v>
      </c>
      <c r="AE16" s="132"/>
      <c r="AF16" s="129"/>
      <c r="AG16" s="129"/>
      <c r="AH16" s="153"/>
      <c r="AI16" s="144"/>
      <c r="AJ16" s="144"/>
      <c r="AK16" s="144"/>
      <c r="AL16" s="144"/>
      <c r="AM16" s="283">
        <v>3810.06</v>
      </c>
      <c r="AN16" s="153"/>
      <c r="AO16" s="469">
        <v>3810.06</v>
      </c>
      <c r="AP16" s="499">
        <v>3810.06</v>
      </c>
      <c r="AQ16" s="497"/>
      <c r="AR16" s="497"/>
      <c r="AS16" s="498"/>
    </row>
    <row r="17" spans="1:46" s="176" customFormat="1">
      <c r="A17" s="18"/>
      <c r="B17" s="512">
        <v>13</v>
      </c>
      <c r="C17" s="513"/>
      <c r="D17" s="512" t="s">
        <v>50</v>
      </c>
      <c r="E17" s="513"/>
      <c r="F17" s="514" t="s">
        <v>108</v>
      </c>
      <c r="G17" s="515"/>
      <c r="H17" s="516"/>
      <c r="I17" s="514" t="s">
        <v>363</v>
      </c>
      <c r="J17" s="515"/>
      <c r="K17" s="515"/>
      <c r="L17" s="515"/>
      <c r="M17" s="516"/>
      <c r="N17" s="517">
        <v>149563.95000000001</v>
      </c>
      <c r="O17" s="518"/>
      <c r="P17" s="517">
        <v>149563.95000000001</v>
      </c>
      <c r="Q17" s="519"/>
      <c r="R17" s="519"/>
      <c r="S17" s="518"/>
      <c r="T17" s="278">
        <v>67303.679999999993</v>
      </c>
      <c r="U17" s="278">
        <v>82260.27</v>
      </c>
      <c r="V17" s="512" t="s">
        <v>361</v>
      </c>
      <c r="W17" s="520"/>
      <c r="X17" s="513"/>
      <c r="Y17" s="279" t="s">
        <v>34</v>
      </c>
      <c r="Z17" s="280" t="s">
        <v>109</v>
      </c>
      <c r="AA17" s="279" t="s">
        <v>53</v>
      </c>
      <c r="AB17" s="281"/>
      <c r="AC17" s="282" t="s">
        <v>36</v>
      </c>
      <c r="AD17" s="283">
        <v>149563.95000000001</v>
      </c>
      <c r="AE17" s="132"/>
      <c r="AF17" s="129"/>
      <c r="AG17" s="129"/>
      <c r="AH17" s="153">
        <v>100</v>
      </c>
      <c r="AI17" s="144"/>
      <c r="AJ17" s="144"/>
      <c r="AK17" s="144"/>
      <c r="AL17" s="144"/>
      <c r="AM17" s="283">
        <v>149563.95000000001</v>
      </c>
      <c r="AN17" s="153">
        <v>300000</v>
      </c>
      <c r="AO17" s="153"/>
      <c r="AP17" s="497"/>
      <c r="AQ17" s="497"/>
      <c r="AR17" s="497">
        <v>300000</v>
      </c>
      <c r="AS17" s="498" t="s">
        <v>2726</v>
      </c>
    </row>
    <row r="18" spans="1:46" s="176" customFormat="1">
      <c r="A18" s="18"/>
      <c r="B18" s="512">
        <v>14</v>
      </c>
      <c r="C18" s="513"/>
      <c r="D18" s="512" t="s">
        <v>111</v>
      </c>
      <c r="E18" s="513"/>
      <c r="F18" s="514" t="s">
        <v>112</v>
      </c>
      <c r="G18" s="515"/>
      <c r="H18" s="516"/>
      <c r="I18" s="514" t="s">
        <v>113</v>
      </c>
      <c r="J18" s="515"/>
      <c r="K18" s="515"/>
      <c r="L18" s="515"/>
      <c r="M18" s="516"/>
      <c r="N18" s="517">
        <v>120280</v>
      </c>
      <c r="O18" s="518"/>
      <c r="P18" s="517">
        <v>120280</v>
      </c>
      <c r="Q18" s="519"/>
      <c r="R18" s="519"/>
      <c r="S18" s="518"/>
      <c r="T18" s="278">
        <v>17540.63</v>
      </c>
      <c r="U18" s="278">
        <v>102739.37</v>
      </c>
      <c r="V18" s="512" t="s">
        <v>361</v>
      </c>
      <c r="W18" s="520"/>
      <c r="X18" s="513"/>
      <c r="Y18" s="279" t="s">
        <v>34</v>
      </c>
      <c r="Z18" s="280" t="s">
        <v>114</v>
      </c>
      <c r="AA18" s="279" t="s">
        <v>33</v>
      </c>
      <c r="AB18" s="281"/>
      <c r="AC18" s="282" t="s">
        <v>36</v>
      </c>
      <c r="AD18" s="283">
        <v>120280</v>
      </c>
      <c r="AE18" s="132"/>
      <c r="AF18" s="129"/>
      <c r="AG18" s="129"/>
      <c r="AH18" s="153"/>
      <c r="AI18" s="144"/>
      <c r="AJ18" s="144"/>
      <c r="AK18" s="144"/>
      <c r="AL18" s="144"/>
      <c r="AM18" s="283">
        <v>120280</v>
      </c>
      <c r="AN18" s="153"/>
      <c r="AO18" s="469">
        <v>120280</v>
      </c>
      <c r="AP18" s="497"/>
      <c r="AQ18" s="499">
        <v>120280</v>
      </c>
      <c r="AR18" s="497"/>
      <c r="AS18" s="498"/>
    </row>
    <row r="19" spans="1:46" s="176" customFormat="1">
      <c r="A19" s="18"/>
      <c r="B19" s="512">
        <v>15</v>
      </c>
      <c r="C19" s="513"/>
      <c r="D19" s="512" t="s">
        <v>30</v>
      </c>
      <c r="E19" s="513"/>
      <c r="F19" s="514" t="s">
        <v>116</v>
      </c>
      <c r="G19" s="515"/>
      <c r="H19" s="516"/>
      <c r="I19" s="514" t="s">
        <v>117</v>
      </c>
      <c r="J19" s="515"/>
      <c r="K19" s="515"/>
      <c r="L19" s="515"/>
      <c r="M19" s="516"/>
      <c r="N19" s="517">
        <v>4613454</v>
      </c>
      <c r="O19" s="518"/>
      <c r="P19" s="517">
        <v>5027520</v>
      </c>
      <c r="Q19" s="519"/>
      <c r="R19" s="519"/>
      <c r="S19" s="518"/>
      <c r="T19" s="278">
        <v>2480508.81</v>
      </c>
      <c r="U19" s="278">
        <v>2547011.19</v>
      </c>
      <c r="V19" s="512" t="s">
        <v>361</v>
      </c>
      <c r="W19" s="520"/>
      <c r="X19" s="513"/>
      <c r="Y19" s="279" t="s">
        <v>34</v>
      </c>
      <c r="Z19" s="280" t="s">
        <v>118</v>
      </c>
      <c r="AA19" s="279" t="s">
        <v>33</v>
      </c>
      <c r="AB19" s="281" t="s">
        <v>76</v>
      </c>
      <c r="AC19" s="282" t="s">
        <v>36</v>
      </c>
      <c r="AD19" s="283">
        <v>5027520</v>
      </c>
      <c r="AE19" s="132"/>
      <c r="AF19" s="129"/>
      <c r="AG19" s="129"/>
      <c r="AH19" s="153">
        <v>1726</v>
      </c>
      <c r="AI19" s="144"/>
      <c r="AJ19" s="144"/>
      <c r="AK19" s="144"/>
      <c r="AL19" s="144"/>
      <c r="AM19" s="283">
        <v>5027520</v>
      </c>
      <c r="AN19" s="469">
        <v>120280</v>
      </c>
      <c r="AO19" s="153"/>
      <c r="AP19" s="497"/>
      <c r="AQ19" s="497"/>
      <c r="AR19" s="499">
        <v>120280</v>
      </c>
      <c r="AS19" s="498" t="s">
        <v>2726</v>
      </c>
    </row>
    <row r="20" spans="1:46" s="176" customFormat="1">
      <c r="A20" s="18"/>
      <c r="B20" s="512">
        <v>16</v>
      </c>
      <c r="C20" s="513"/>
      <c r="D20" s="512" t="s">
        <v>83</v>
      </c>
      <c r="E20" s="513"/>
      <c r="F20" s="514" t="s">
        <v>120</v>
      </c>
      <c r="G20" s="515"/>
      <c r="H20" s="516"/>
      <c r="I20" s="514" t="s">
        <v>121</v>
      </c>
      <c r="J20" s="515"/>
      <c r="K20" s="515"/>
      <c r="L20" s="515"/>
      <c r="M20" s="516"/>
      <c r="N20" s="517">
        <v>328908.81</v>
      </c>
      <c r="O20" s="518"/>
      <c r="P20" s="517">
        <v>328908.81</v>
      </c>
      <c r="Q20" s="519"/>
      <c r="R20" s="519"/>
      <c r="S20" s="518"/>
      <c r="T20" s="278">
        <v>328908.81</v>
      </c>
      <c r="U20" s="278">
        <v>0</v>
      </c>
      <c r="V20" s="512" t="s">
        <v>361</v>
      </c>
      <c r="W20" s="520"/>
      <c r="X20" s="513"/>
      <c r="Y20" s="279" t="s">
        <v>34</v>
      </c>
      <c r="Z20" s="280" t="s">
        <v>97</v>
      </c>
      <c r="AA20" s="279" t="s">
        <v>33</v>
      </c>
      <c r="AB20" s="281" t="s">
        <v>76</v>
      </c>
      <c r="AC20" s="282" t="s">
        <v>36</v>
      </c>
      <c r="AD20" s="283">
        <v>328908.81</v>
      </c>
      <c r="AE20" s="132"/>
      <c r="AF20" s="129"/>
      <c r="AG20" s="129"/>
      <c r="AH20" s="153">
        <v>83</v>
      </c>
      <c r="AI20" s="144"/>
      <c r="AJ20" s="144"/>
      <c r="AK20" s="144"/>
      <c r="AL20" s="144"/>
      <c r="AM20" s="283">
        <v>328908.81</v>
      </c>
      <c r="AN20" s="153"/>
      <c r="AO20" s="469">
        <v>328908.81</v>
      </c>
      <c r="AP20" s="497"/>
      <c r="AQ20" s="497"/>
      <c r="AR20" s="499">
        <v>328908.81</v>
      </c>
      <c r="AS20" s="498" t="s">
        <v>2726</v>
      </c>
    </row>
    <row r="21" spans="1:46" s="176" customFormat="1">
      <c r="A21" s="18"/>
      <c r="B21" s="512">
        <v>17</v>
      </c>
      <c r="C21" s="513"/>
      <c r="D21" s="512" t="s">
        <v>83</v>
      </c>
      <c r="E21" s="513"/>
      <c r="F21" s="514" t="s">
        <v>123</v>
      </c>
      <c r="G21" s="515"/>
      <c r="H21" s="516"/>
      <c r="I21" s="514" t="s">
        <v>124</v>
      </c>
      <c r="J21" s="515"/>
      <c r="K21" s="515"/>
      <c r="L21" s="515"/>
      <c r="M21" s="516"/>
      <c r="N21" s="517">
        <v>3913.76</v>
      </c>
      <c r="O21" s="518"/>
      <c r="P21" s="517">
        <v>3913.76</v>
      </c>
      <c r="Q21" s="519"/>
      <c r="R21" s="519"/>
      <c r="S21" s="518"/>
      <c r="T21" s="278">
        <v>3554.73</v>
      </c>
      <c r="U21" s="278">
        <v>359.03</v>
      </c>
      <c r="V21" s="512" t="s">
        <v>361</v>
      </c>
      <c r="W21" s="520"/>
      <c r="X21" s="513"/>
      <c r="Y21" s="279" t="s">
        <v>34</v>
      </c>
      <c r="Z21" s="280" t="s">
        <v>125</v>
      </c>
      <c r="AA21" s="279" t="s">
        <v>105</v>
      </c>
      <c r="AB21" s="281"/>
      <c r="AC21" s="282" t="s">
        <v>36</v>
      </c>
      <c r="AD21" s="283">
        <v>3913.76</v>
      </c>
      <c r="AE21" s="132"/>
      <c r="AF21" s="129"/>
      <c r="AG21" s="129"/>
      <c r="AH21" s="153"/>
      <c r="AI21" s="144"/>
      <c r="AJ21" s="144"/>
      <c r="AK21" s="144"/>
      <c r="AL21" s="144"/>
      <c r="AM21" s="283">
        <v>3913.76</v>
      </c>
      <c r="AN21" s="153"/>
      <c r="AO21" s="469">
        <v>3913.76</v>
      </c>
      <c r="AP21" s="497"/>
      <c r="AQ21" s="497"/>
      <c r="AR21" s="499">
        <v>3913.76</v>
      </c>
      <c r="AS21" s="498"/>
    </row>
    <row r="22" spans="1:46" s="176" customFormat="1">
      <c r="A22" s="18"/>
      <c r="B22" s="512">
        <v>18</v>
      </c>
      <c r="C22" s="513"/>
      <c r="D22" s="512" t="s">
        <v>83</v>
      </c>
      <c r="E22" s="513"/>
      <c r="F22" s="514" t="s">
        <v>127</v>
      </c>
      <c r="G22" s="515"/>
      <c r="H22" s="516"/>
      <c r="I22" s="514" t="s">
        <v>128</v>
      </c>
      <c r="J22" s="515"/>
      <c r="K22" s="515"/>
      <c r="L22" s="515"/>
      <c r="M22" s="516"/>
      <c r="N22" s="517">
        <v>3566.06</v>
      </c>
      <c r="O22" s="518"/>
      <c r="P22" s="517">
        <v>3566.06</v>
      </c>
      <c r="Q22" s="519"/>
      <c r="R22" s="519"/>
      <c r="S22" s="518"/>
      <c r="T22" s="278">
        <v>2912.46</v>
      </c>
      <c r="U22" s="278">
        <v>653.6</v>
      </c>
      <c r="V22" s="512" t="s">
        <v>361</v>
      </c>
      <c r="W22" s="520"/>
      <c r="X22" s="513"/>
      <c r="Y22" s="279" t="s">
        <v>34</v>
      </c>
      <c r="Z22" s="280" t="s">
        <v>129</v>
      </c>
      <c r="AA22" s="279" t="s">
        <v>105</v>
      </c>
      <c r="AB22" s="281"/>
      <c r="AC22" s="282" t="s">
        <v>36</v>
      </c>
      <c r="AD22" s="283">
        <v>3566.06</v>
      </c>
      <c r="AE22" s="132"/>
      <c r="AF22" s="129"/>
      <c r="AG22" s="129"/>
      <c r="AH22" s="153"/>
      <c r="AI22" s="144"/>
      <c r="AJ22" s="144"/>
      <c r="AK22" s="144"/>
      <c r="AL22" s="144"/>
      <c r="AM22" s="283">
        <v>3566.06</v>
      </c>
      <c r="AN22" s="153"/>
      <c r="AO22" s="469">
        <v>3566.06</v>
      </c>
      <c r="AP22" s="497"/>
      <c r="AQ22" s="499">
        <v>3566.06</v>
      </c>
      <c r="AR22" s="497"/>
      <c r="AS22" s="498"/>
    </row>
    <row r="23" spans="1:46" s="176" customFormat="1">
      <c r="A23" s="18"/>
      <c r="B23" s="512">
        <v>19</v>
      </c>
      <c r="C23" s="513"/>
      <c r="D23" s="512" t="s">
        <v>83</v>
      </c>
      <c r="E23" s="513"/>
      <c r="F23" s="514" t="s">
        <v>131</v>
      </c>
      <c r="G23" s="515"/>
      <c r="H23" s="516"/>
      <c r="I23" s="514" t="s">
        <v>132</v>
      </c>
      <c r="J23" s="515"/>
      <c r="K23" s="515"/>
      <c r="L23" s="515"/>
      <c r="M23" s="516"/>
      <c r="N23" s="517">
        <v>3566.06</v>
      </c>
      <c r="O23" s="518"/>
      <c r="P23" s="517">
        <v>3566.06</v>
      </c>
      <c r="Q23" s="519"/>
      <c r="R23" s="519"/>
      <c r="S23" s="518"/>
      <c r="T23" s="278">
        <v>2912.46</v>
      </c>
      <c r="U23" s="278">
        <v>653.6</v>
      </c>
      <c r="V23" s="512" t="s">
        <v>361</v>
      </c>
      <c r="W23" s="520"/>
      <c r="X23" s="513"/>
      <c r="Y23" s="279" t="s">
        <v>34</v>
      </c>
      <c r="Z23" s="280" t="s">
        <v>129</v>
      </c>
      <c r="AA23" s="279" t="s">
        <v>105</v>
      </c>
      <c r="AB23" s="281"/>
      <c r="AC23" s="282" t="s">
        <v>36</v>
      </c>
      <c r="AD23" s="283">
        <v>3566.06</v>
      </c>
      <c r="AE23" s="132"/>
      <c r="AF23" s="129"/>
      <c r="AG23" s="129"/>
      <c r="AH23" s="153"/>
      <c r="AI23" s="144"/>
      <c r="AJ23" s="144"/>
      <c r="AK23" s="144"/>
      <c r="AL23" s="144"/>
      <c r="AM23" s="283">
        <v>3566.06</v>
      </c>
      <c r="AN23" s="153"/>
      <c r="AO23" s="469">
        <v>3566.06</v>
      </c>
      <c r="AP23" s="497"/>
      <c r="AQ23" s="499">
        <v>3566.06</v>
      </c>
      <c r="AR23" s="497"/>
      <c r="AS23" s="498"/>
    </row>
    <row r="24" spans="1:46" s="176" customFormat="1">
      <c r="A24" s="18"/>
      <c r="B24" s="512">
        <v>20</v>
      </c>
      <c r="C24" s="513"/>
      <c r="D24" s="512" t="s">
        <v>83</v>
      </c>
      <c r="E24" s="513"/>
      <c r="F24" s="514" t="s">
        <v>134</v>
      </c>
      <c r="G24" s="515"/>
      <c r="H24" s="516"/>
      <c r="I24" s="514" t="s">
        <v>135</v>
      </c>
      <c r="J24" s="515"/>
      <c r="K24" s="515"/>
      <c r="L24" s="515"/>
      <c r="M24" s="516"/>
      <c r="N24" s="517">
        <v>991237.16</v>
      </c>
      <c r="O24" s="518"/>
      <c r="P24" s="517">
        <v>991237.16</v>
      </c>
      <c r="Q24" s="519"/>
      <c r="R24" s="519"/>
      <c r="S24" s="518"/>
      <c r="T24" s="278">
        <v>187922.2</v>
      </c>
      <c r="U24" s="278">
        <v>803314.96</v>
      </c>
      <c r="V24" s="512" t="s">
        <v>361</v>
      </c>
      <c r="W24" s="520"/>
      <c r="X24" s="513"/>
      <c r="Y24" s="279" t="s">
        <v>34</v>
      </c>
      <c r="Z24" s="280" t="s">
        <v>136</v>
      </c>
      <c r="AA24" s="279" t="s">
        <v>33</v>
      </c>
      <c r="AB24" s="281" t="s">
        <v>76</v>
      </c>
      <c r="AC24" s="282" t="s">
        <v>36</v>
      </c>
      <c r="AD24" s="283">
        <v>991237.16</v>
      </c>
      <c r="AE24" s="132"/>
      <c r="AF24" s="129"/>
      <c r="AG24" s="129"/>
      <c r="AH24" s="153"/>
      <c r="AI24" s="144"/>
      <c r="AJ24" s="144"/>
      <c r="AK24" s="144"/>
      <c r="AL24" s="144"/>
      <c r="AM24" s="283">
        <v>991237.16</v>
      </c>
      <c r="AN24" s="153"/>
      <c r="AO24" s="469">
        <v>991237.16</v>
      </c>
      <c r="AP24" s="497"/>
      <c r="AQ24" s="497"/>
      <c r="AR24" s="499">
        <v>991237.16</v>
      </c>
      <c r="AS24" s="498" t="s">
        <v>2726</v>
      </c>
    </row>
    <row r="25" spans="1:46" s="176" customFormat="1">
      <c r="A25" s="18"/>
      <c r="B25" s="512">
        <v>21</v>
      </c>
      <c r="C25" s="513"/>
      <c r="D25" s="512" t="s">
        <v>83</v>
      </c>
      <c r="E25" s="513"/>
      <c r="F25" s="514" t="s">
        <v>138</v>
      </c>
      <c r="G25" s="515"/>
      <c r="H25" s="516"/>
      <c r="I25" s="514" t="s">
        <v>139</v>
      </c>
      <c r="J25" s="515"/>
      <c r="K25" s="515"/>
      <c r="L25" s="515"/>
      <c r="M25" s="516"/>
      <c r="N25" s="517">
        <v>4077602.97</v>
      </c>
      <c r="O25" s="518"/>
      <c r="P25" s="517">
        <v>4077602.97</v>
      </c>
      <c r="Q25" s="519"/>
      <c r="R25" s="519"/>
      <c r="S25" s="518"/>
      <c r="T25" s="278">
        <v>756055.77</v>
      </c>
      <c r="U25" s="278">
        <v>3321547.2</v>
      </c>
      <c r="V25" s="512" t="s">
        <v>361</v>
      </c>
      <c r="W25" s="520"/>
      <c r="X25" s="513"/>
      <c r="Y25" s="279" t="s">
        <v>34</v>
      </c>
      <c r="Z25" s="280" t="s">
        <v>140</v>
      </c>
      <c r="AA25" s="279" t="s">
        <v>33</v>
      </c>
      <c r="AB25" s="281" t="s">
        <v>76</v>
      </c>
      <c r="AC25" s="282" t="s">
        <v>36</v>
      </c>
      <c r="AD25" s="283">
        <v>4077602.97</v>
      </c>
      <c r="AE25" s="132"/>
      <c r="AF25" s="129"/>
      <c r="AG25" s="129"/>
      <c r="AH25" s="153"/>
      <c r="AI25" s="144"/>
      <c r="AJ25" s="144"/>
      <c r="AK25" s="144"/>
      <c r="AL25" s="144"/>
      <c r="AM25" s="283">
        <v>4077602.97</v>
      </c>
      <c r="AN25" s="153"/>
      <c r="AO25" s="469">
        <v>4077602.97</v>
      </c>
      <c r="AP25" s="497"/>
      <c r="AQ25" s="499">
        <v>4077602.97</v>
      </c>
      <c r="AR25" s="497"/>
      <c r="AS25" s="498" t="s">
        <v>2726</v>
      </c>
      <c r="AT25" s="176" t="s">
        <v>2727</v>
      </c>
    </row>
    <row r="26" spans="1:46" s="176" customFormat="1">
      <c r="A26" s="18"/>
      <c r="B26" s="512">
        <v>22</v>
      </c>
      <c r="C26" s="513"/>
      <c r="D26" s="512" t="s">
        <v>83</v>
      </c>
      <c r="E26" s="513"/>
      <c r="F26" s="514" t="s">
        <v>142</v>
      </c>
      <c r="G26" s="515"/>
      <c r="H26" s="516"/>
      <c r="I26" s="514" t="s">
        <v>143</v>
      </c>
      <c r="J26" s="515"/>
      <c r="K26" s="515"/>
      <c r="L26" s="515"/>
      <c r="M26" s="516"/>
      <c r="N26" s="517">
        <v>3741.97</v>
      </c>
      <c r="O26" s="518"/>
      <c r="P26" s="517">
        <v>3741.97</v>
      </c>
      <c r="Q26" s="519"/>
      <c r="R26" s="519"/>
      <c r="S26" s="518"/>
      <c r="T26" s="278">
        <v>686.28</v>
      </c>
      <c r="U26" s="278">
        <v>3055.69</v>
      </c>
      <c r="V26" s="512" t="s">
        <v>361</v>
      </c>
      <c r="W26" s="520"/>
      <c r="X26" s="513"/>
      <c r="Y26" s="279" t="s">
        <v>34</v>
      </c>
      <c r="Z26" s="280" t="s">
        <v>144</v>
      </c>
      <c r="AA26" s="279" t="s">
        <v>105</v>
      </c>
      <c r="AB26" s="281"/>
      <c r="AC26" s="282" t="s">
        <v>36</v>
      </c>
      <c r="AD26" s="283">
        <v>3741.97</v>
      </c>
      <c r="AE26" s="132"/>
      <c r="AF26" s="129"/>
      <c r="AG26" s="129"/>
      <c r="AH26" s="153"/>
      <c r="AI26" s="144"/>
      <c r="AJ26" s="144"/>
      <c r="AK26" s="144"/>
      <c r="AL26" s="144"/>
      <c r="AM26" s="283">
        <v>3741.97</v>
      </c>
      <c r="AN26" s="153"/>
      <c r="AO26" s="469">
        <v>3741.97</v>
      </c>
      <c r="AP26" s="497"/>
      <c r="AQ26" s="499">
        <v>3741.97</v>
      </c>
      <c r="AR26" s="497"/>
      <c r="AS26" s="498"/>
    </row>
    <row r="27" spans="1:46" s="176" customFormat="1">
      <c r="A27" s="18"/>
      <c r="B27" s="512">
        <v>23</v>
      </c>
      <c r="C27" s="513"/>
      <c r="D27" s="512" t="s">
        <v>83</v>
      </c>
      <c r="E27" s="513"/>
      <c r="F27" s="514" t="s">
        <v>146</v>
      </c>
      <c r="G27" s="515"/>
      <c r="H27" s="516"/>
      <c r="I27" s="514" t="s">
        <v>147</v>
      </c>
      <c r="J27" s="515"/>
      <c r="K27" s="515"/>
      <c r="L27" s="515"/>
      <c r="M27" s="516"/>
      <c r="N27" s="517">
        <v>103000</v>
      </c>
      <c r="O27" s="518"/>
      <c r="P27" s="517">
        <v>103000</v>
      </c>
      <c r="Q27" s="519"/>
      <c r="R27" s="519"/>
      <c r="S27" s="518"/>
      <c r="T27" s="278">
        <v>15020.63</v>
      </c>
      <c r="U27" s="278">
        <v>87979.37</v>
      </c>
      <c r="V27" s="512" t="s">
        <v>361</v>
      </c>
      <c r="W27" s="520"/>
      <c r="X27" s="513"/>
      <c r="Y27" s="279" t="s">
        <v>34</v>
      </c>
      <c r="Z27" s="280" t="s">
        <v>114</v>
      </c>
      <c r="AA27" s="279" t="s">
        <v>33</v>
      </c>
      <c r="AB27" s="281"/>
      <c r="AC27" s="282" t="s">
        <v>36</v>
      </c>
      <c r="AD27" s="283">
        <v>103000</v>
      </c>
      <c r="AE27" s="132"/>
      <c r="AF27" s="129"/>
      <c r="AG27" s="129"/>
      <c r="AH27" s="153"/>
      <c r="AI27" s="144"/>
      <c r="AJ27" s="144"/>
      <c r="AK27" s="144"/>
      <c r="AL27" s="144"/>
      <c r="AM27" s="283">
        <v>103000</v>
      </c>
      <c r="AN27" s="153"/>
      <c r="AO27" s="153">
        <v>103000</v>
      </c>
      <c r="AP27" s="497"/>
      <c r="AQ27" s="497">
        <v>103000</v>
      </c>
      <c r="AR27" s="497"/>
      <c r="AS27" s="498"/>
    </row>
    <row r="28" spans="1:46" s="191" customFormat="1">
      <c r="A28" s="185"/>
      <c r="B28" s="512">
        <v>24</v>
      </c>
      <c r="C28" s="513"/>
      <c r="D28" s="538" t="s">
        <v>38</v>
      </c>
      <c r="E28" s="540"/>
      <c r="F28" s="541" t="s">
        <v>187</v>
      </c>
      <c r="G28" s="542"/>
      <c r="H28" s="543"/>
      <c r="I28" s="541" t="s">
        <v>188</v>
      </c>
      <c r="J28" s="542"/>
      <c r="K28" s="542"/>
      <c r="L28" s="542"/>
      <c r="M28" s="543"/>
      <c r="N28" s="544">
        <v>16307</v>
      </c>
      <c r="O28" s="545"/>
      <c r="P28" s="544">
        <v>16307</v>
      </c>
      <c r="Q28" s="546"/>
      <c r="R28" s="546"/>
      <c r="S28" s="545"/>
      <c r="T28" s="284">
        <v>16307</v>
      </c>
      <c r="U28" s="284">
        <v>0</v>
      </c>
      <c r="V28" s="538" t="s">
        <v>361</v>
      </c>
      <c r="W28" s="539"/>
      <c r="X28" s="540"/>
      <c r="Y28" s="285" t="s">
        <v>34</v>
      </c>
      <c r="Z28" s="286" t="s">
        <v>189</v>
      </c>
      <c r="AA28" s="285" t="s">
        <v>39</v>
      </c>
      <c r="AB28" s="287" t="s">
        <v>2627</v>
      </c>
      <c r="AC28" s="288" t="s">
        <v>36</v>
      </c>
      <c r="AD28" s="289">
        <v>16307</v>
      </c>
      <c r="AE28" s="189"/>
      <c r="AF28" s="190"/>
      <c r="AG28" s="190"/>
      <c r="AH28" s="144"/>
      <c r="AI28" s="144">
        <v>0</v>
      </c>
      <c r="AJ28" s="144">
        <v>73.11</v>
      </c>
      <c r="AK28" s="144"/>
      <c r="AL28" s="144"/>
      <c r="AM28" s="289">
        <v>16307</v>
      </c>
      <c r="AN28" s="144">
        <v>219330</v>
      </c>
      <c r="AO28" s="144"/>
      <c r="AP28" s="497"/>
      <c r="AQ28" s="497">
        <v>219330</v>
      </c>
      <c r="AR28" s="497"/>
      <c r="AS28" s="498" t="s">
        <v>2726</v>
      </c>
    </row>
    <row r="29" spans="1:46" s="176" customFormat="1">
      <c r="A29" s="18"/>
      <c r="B29" s="512">
        <v>25</v>
      </c>
      <c r="C29" s="513"/>
      <c r="D29" s="512" t="s">
        <v>50</v>
      </c>
      <c r="E29" s="513"/>
      <c r="F29" s="514" t="s">
        <v>225</v>
      </c>
      <c r="G29" s="515"/>
      <c r="H29" s="516"/>
      <c r="I29" s="514" t="s">
        <v>226</v>
      </c>
      <c r="J29" s="515"/>
      <c r="K29" s="515"/>
      <c r="L29" s="515"/>
      <c r="M29" s="516"/>
      <c r="N29" s="517">
        <v>633</v>
      </c>
      <c r="O29" s="518"/>
      <c r="P29" s="517">
        <v>633</v>
      </c>
      <c r="Q29" s="519"/>
      <c r="R29" s="519"/>
      <c r="S29" s="518"/>
      <c r="T29" s="278">
        <v>633</v>
      </c>
      <c r="U29" s="278">
        <v>0</v>
      </c>
      <c r="V29" s="512" t="s">
        <v>361</v>
      </c>
      <c r="W29" s="520"/>
      <c r="X29" s="513"/>
      <c r="Y29" s="279" t="s">
        <v>34</v>
      </c>
      <c r="Z29" s="280" t="s">
        <v>173</v>
      </c>
      <c r="AA29" s="279" t="s">
        <v>53</v>
      </c>
      <c r="AB29" s="281"/>
      <c r="AC29" s="282" t="s">
        <v>36</v>
      </c>
      <c r="AD29" s="283">
        <v>633</v>
      </c>
      <c r="AE29" s="132"/>
      <c r="AF29" s="129"/>
      <c r="AG29" s="129"/>
      <c r="AH29" s="153">
        <v>36</v>
      </c>
      <c r="AI29" s="144"/>
      <c r="AJ29" s="144"/>
      <c r="AK29" s="144"/>
      <c r="AL29" s="144"/>
      <c r="AM29" s="283">
        <v>633</v>
      </c>
      <c r="AN29" s="153">
        <v>108000</v>
      </c>
      <c r="AO29" s="153"/>
      <c r="AP29" s="497"/>
      <c r="AQ29" s="497"/>
      <c r="AR29" s="497">
        <v>108000</v>
      </c>
      <c r="AS29" s="498" t="s">
        <v>2726</v>
      </c>
    </row>
    <row r="30" spans="1:46" s="176" customFormat="1">
      <c r="A30" s="18"/>
      <c r="B30" s="512">
        <v>26</v>
      </c>
      <c r="C30" s="513"/>
      <c r="D30" s="512" t="s">
        <v>83</v>
      </c>
      <c r="E30" s="513"/>
      <c r="F30" s="514" t="s">
        <v>228</v>
      </c>
      <c r="G30" s="515"/>
      <c r="H30" s="516"/>
      <c r="I30" s="514" t="s">
        <v>364</v>
      </c>
      <c r="J30" s="515"/>
      <c r="K30" s="515"/>
      <c r="L30" s="515"/>
      <c r="M30" s="516"/>
      <c r="N30" s="517">
        <v>3657.78</v>
      </c>
      <c r="O30" s="518"/>
      <c r="P30" s="517">
        <v>3657.78</v>
      </c>
      <c r="Q30" s="519"/>
      <c r="R30" s="519"/>
      <c r="S30" s="518"/>
      <c r="T30" s="278">
        <v>449.58</v>
      </c>
      <c r="U30" s="278">
        <v>3208.2</v>
      </c>
      <c r="V30" s="512" t="s">
        <v>361</v>
      </c>
      <c r="W30" s="520"/>
      <c r="X30" s="513"/>
      <c r="Y30" s="279" t="s">
        <v>34</v>
      </c>
      <c r="Z30" s="280" t="s">
        <v>229</v>
      </c>
      <c r="AA30" s="279" t="s">
        <v>105</v>
      </c>
      <c r="AB30" s="281"/>
      <c r="AC30" s="282" t="s">
        <v>36</v>
      </c>
      <c r="AD30" s="283">
        <v>3657.78</v>
      </c>
      <c r="AE30" s="132"/>
      <c r="AF30" s="129"/>
      <c r="AG30" s="129"/>
      <c r="AH30" s="153"/>
      <c r="AI30" s="144"/>
      <c r="AJ30" s="144"/>
      <c r="AK30" s="144"/>
      <c r="AL30" s="144"/>
      <c r="AM30" s="283">
        <v>3657.78</v>
      </c>
      <c r="AN30" s="153"/>
      <c r="AO30" s="469">
        <v>3657.78</v>
      </c>
      <c r="AP30" s="499">
        <v>3657.78</v>
      </c>
      <c r="AQ30" s="497"/>
      <c r="AR30" s="497"/>
      <c r="AS30" s="498"/>
    </row>
    <row r="31" spans="1:46" s="176" customFormat="1">
      <c r="A31" s="18"/>
      <c r="B31" s="512">
        <v>27</v>
      </c>
      <c r="C31" s="513"/>
      <c r="D31" s="512" t="s">
        <v>83</v>
      </c>
      <c r="E31" s="513"/>
      <c r="F31" s="514" t="s">
        <v>231</v>
      </c>
      <c r="G31" s="515"/>
      <c r="H31" s="516"/>
      <c r="I31" s="514" t="s">
        <v>365</v>
      </c>
      <c r="J31" s="515"/>
      <c r="K31" s="515"/>
      <c r="L31" s="515"/>
      <c r="M31" s="516"/>
      <c r="N31" s="517">
        <v>3657.77</v>
      </c>
      <c r="O31" s="518"/>
      <c r="P31" s="517">
        <v>3657.77</v>
      </c>
      <c r="Q31" s="519"/>
      <c r="R31" s="519"/>
      <c r="S31" s="518"/>
      <c r="T31" s="278">
        <v>449.58</v>
      </c>
      <c r="U31" s="278">
        <v>3208.19</v>
      </c>
      <c r="V31" s="512" t="s">
        <v>361</v>
      </c>
      <c r="W31" s="520"/>
      <c r="X31" s="513"/>
      <c r="Y31" s="279" t="s">
        <v>34</v>
      </c>
      <c r="Z31" s="280" t="s">
        <v>232</v>
      </c>
      <c r="AA31" s="279" t="s">
        <v>105</v>
      </c>
      <c r="AB31" s="281"/>
      <c r="AC31" s="282" t="s">
        <v>36</v>
      </c>
      <c r="AD31" s="283">
        <v>3657.77</v>
      </c>
      <c r="AE31" s="132"/>
      <c r="AF31" s="129"/>
      <c r="AG31" s="129"/>
      <c r="AH31" s="153"/>
      <c r="AI31" s="144"/>
      <c r="AJ31" s="144"/>
      <c r="AK31" s="144"/>
      <c r="AL31" s="144"/>
      <c r="AM31" s="283">
        <v>3657.77</v>
      </c>
      <c r="AN31" s="153"/>
      <c r="AO31" s="469">
        <v>3657.77</v>
      </c>
      <c r="AP31" s="499">
        <v>3657.77</v>
      </c>
      <c r="AQ31" s="497"/>
      <c r="AR31" s="497"/>
      <c r="AS31" s="498"/>
    </row>
    <row r="32" spans="1:46" s="176" customFormat="1" ht="183.6">
      <c r="A32" s="18"/>
      <c r="B32" s="512">
        <v>28</v>
      </c>
      <c r="C32" s="513"/>
      <c r="D32" s="512" t="s">
        <v>83</v>
      </c>
      <c r="E32" s="513"/>
      <c r="F32" s="514" t="s">
        <v>234</v>
      </c>
      <c r="G32" s="515"/>
      <c r="H32" s="516"/>
      <c r="I32" s="514" t="s">
        <v>235</v>
      </c>
      <c r="J32" s="515"/>
      <c r="K32" s="515"/>
      <c r="L32" s="515"/>
      <c r="M32" s="516"/>
      <c r="N32" s="517">
        <v>188782.75</v>
      </c>
      <c r="O32" s="518"/>
      <c r="P32" s="517">
        <v>509439</v>
      </c>
      <c r="Q32" s="519"/>
      <c r="R32" s="519"/>
      <c r="S32" s="518"/>
      <c r="T32" s="278">
        <v>14863.26</v>
      </c>
      <c r="U32" s="278">
        <v>494575.74</v>
      </c>
      <c r="V32" s="512" t="s">
        <v>361</v>
      </c>
      <c r="W32" s="520"/>
      <c r="X32" s="513"/>
      <c r="Y32" s="279" t="s">
        <v>34</v>
      </c>
      <c r="Z32" s="280" t="s">
        <v>236</v>
      </c>
      <c r="AA32" s="291" t="s">
        <v>33</v>
      </c>
      <c r="AB32" s="12" t="s">
        <v>237</v>
      </c>
      <c r="AC32" s="282" t="s">
        <v>36</v>
      </c>
      <c r="AD32" s="283">
        <v>509439</v>
      </c>
      <c r="AE32" s="132"/>
      <c r="AF32" s="129"/>
      <c r="AG32" s="129"/>
      <c r="AH32" s="153"/>
      <c r="AI32" s="144"/>
      <c r="AJ32" s="144"/>
      <c r="AK32" s="144"/>
      <c r="AL32" s="144"/>
      <c r="AM32" s="283">
        <v>509439</v>
      </c>
      <c r="AN32" s="153"/>
      <c r="AO32" s="469">
        <v>509439</v>
      </c>
      <c r="AP32" s="497"/>
      <c r="AQ32" s="499">
        <v>509439</v>
      </c>
      <c r="AR32" s="497"/>
      <c r="AS32" s="498"/>
    </row>
    <row r="33" spans="1:45" s="176" customFormat="1">
      <c r="A33" s="18"/>
      <c r="B33" s="512">
        <v>29</v>
      </c>
      <c r="C33" s="513"/>
      <c r="D33" s="512" t="s">
        <v>83</v>
      </c>
      <c r="E33" s="513"/>
      <c r="F33" s="514" t="s">
        <v>239</v>
      </c>
      <c r="G33" s="515"/>
      <c r="H33" s="516"/>
      <c r="I33" s="514" t="s">
        <v>240</v>
      </c>
      <c r="J33" s="515"/>
      <c r="K33" s="515"/>
      <c r="L33" s="515"/>
      <c r="M33" s="516"/>
      <c r="N33" s="517">
        <v>4052.85</v>
      </c>
      <c r="O33" s="518"/>
      <c r="P33" s="517">
        <v>4052.85</v>
      </c>
      <c r="Q33" s="519"/>
      <c r="R33" s="519"/>
      <c r="S33" s="518"/>
      <c r="T33" s="278">
        <v>312.27999999999997</v>
      </c>
      <c r="U33" s="278">
        <v>3740.57</v>
      </c>
      <c r="V33" s="512" t="s">
        <v>361</v>
      </c>
      <c r="W33" s="520"/>
      <c r="X33" s="513"/>
      <c r="Y33" s="279" t="s">
        <v>34</v>
      </c>
      <c r="Z33" s="280" t="s">
        <v>241</v>
      </c>
      <c r="AA33" s="279" t="s">
        <v>105</v>
      </c>
      <c r="AB33" s="281"/>
      <c r="AC33" s="282" t="s">
        <v>36</v>
      </c>
      <c r="AD33" s="283">
        <v>4052.85</v>
      </c>
      <c r="AE33" s="132"/>
      <c r="AF33" s="129"/>
      <c r="AG33" s="129"/>
      <c r="AH33" s="153"/>
      <c r="AI33" s="144"/>
      <c r="AJ33" s="144"/>
      <c r="AK33" s="144"/>
      <c r="AL33" s="144"/>
      <c r="AM33" s="283">
        <v>4052.85</v>
      </c>
      <c r="AN33" s="153"/>
      <c r="AO33" s="469">
        <v>4052.85</v>
      </c>
      <c r="AP33" s="499">
        <v>4052.85</v>
      </c>
      <c r="AQ33" s="497"/>
      <c r="AR33" s="497"/>
      <c r="AS33" s="498"/>
    </row>
    <row r="34" spans="1:45" s="176" customFormat="1">
      <c r="A34" s="18"/>
      <c r="B34" s="512">
        <v>30</v>
      </c>
      <c r="C34" s="513"/>
      <c r="D34" s="512" t="s">
        <v>83</v>
      </c>
      <c r="E34" s="513"/>
      <c r="F34" s="514" t="s">
        <v>243</v>
      </c>
      <c r="G34" s="515"/>
      <c r="H34" s="516"/>
      <c r="I34" s="514" t="s">
        <v>244</v>
      </c>
      <c r="J34" s="515"/>
      <c r="K34" s="515"/>
      <c r="L34" s="515"/>
      <c r="M34" s="516"/>
      <c r="N34" s="517">
        <v>4052.85</v>
      </c>
      <c r="O34" s="518"/>
      <c r="P34" s="517">
        <v>4052.85</v>
      </c>
      <c r="Q34" s="519"/>
      <c r="R34" s="519"/>
      <c r="S34" s="518"/>
      <c r="T34" s="278">
        <v>312.27999999999997</v>
      </c>
      <c r="U34" s="278">
        <v>3740.57</v>
      </c>
      <c r="V34" s="512" t="s">
        <v>361</v>
      </c>
      <c r="W34" s="520"/>
      <c r="X34" s="513"/>
      <c r="Y34" s="279" t="s">
        <v>34</v>
      </c>
      <c r="Z34" s="280" t="s">
        <v>245</v>
      </c>
      <c r="AA34" s="279" t="s">
        <v>105</v>
      </c>
      <c r="AB34" s="281"/>
      <c r="AC34" s="282" t="s">
        <v>36</v>
      </c>
      <c r="AD34" s="283">
        <v>4052.85</v>
      </c>
      <c r="AE34" s="132"/>
      <c r="AF34" s="129"/>
      <c r="AG34" s="129"/>
      <c r="AH34" s="153"/>
      <c r="AI34" s="144"/>
      <c r="AJ34" s="144"/>
      <c r="AK34" s="144"/>
      <c r="AL34" s="144"/>
      <c r="AM34" s="283">
        <v>4052.85</v>
      </c>
      <c r="AN34" s="153"/>
      <c r="AO34" s="469">
        <v>4052.85</v>
      </c>
      <c r="AP34" s="499">
        <v>4052.85</v>
      </c>
      <c r="AQ34" s="497"/>
      <c r="AR34" s="497"/>
      <c r="AS34" s="498"/>
    </row>
    <row r="35" spans="1:45" s="176" customFormat="1">
      <c r="A35" s="18"/>
      <c r="B35" s="512">
        <v>31</v>
      </c>
      <c r="C35" s="513"/>
      <c r="D35" s="512" t="s">
        <v>83</v>
      </c>
      <c r="E35" s="513"/>
      <c r="F35" s="514" t="s">
        <v>247</v>
      </c>
      <c r="G35" s="515"/>
      <c r="H35" s="516"/>
      <c r="I35" s="514" t="s">
        <v>248</v>
      </c>
      <c r="J35" s="515"/>
      <c r="K35" s="515"/>
      <c r="L35" s="515"/>
      <c r="M35" s="516"/>
      <c r="N35" s="517">
        <v>3559.62</v>
      </c>
      <c r="O35" s="518"/>
      <c r="P35" s="517">
        <v>3559.62</v>
      </c>
      <c r="Q35" s="519"/>
      <c r="R35" s="519"/>
      <c r="S35" s="518"/>
      <c r="T35" s="278">
        <v>207.76</v>
      </c>
      <c r="U35" s="278">
        <v>3351.86</v>
      </c>
      <c r="V35" s="512" t="s">
        <v>361</v>
      </c>
      <c r="W35" s="520"/>
      <c r="X35" s="513"/>
      <c r="Y35" s="279" t="s">
        <v>34</v>
      </c>
      <c r="Z35" s="280" t="s">
        <v>249</v>
      </c>
      <c r="AA35" s="279" t="s">
        <v>105</v>
      </c>
      <c r="AB35" s="281"/>
      <c r="AC35" s="282" t="s">
        <v>36</v>
      </c>
      <c r="AD35" s="283">
        <v>3559.62</v>
      </c>
      <c r="AE35" s="132"/>
      <c r="AF35" s="129"/>
      <c r="AG35" s="129"/>
      <c r="AH35" s="153"/>
      <c r="AI35" s="144"/>
      <c r="AJ35" s="144"/>
      <c r="AK35" s="144"/>
      <c r="AL35" s="144"/>
      <c r="AM35" s="283">
        <v>3559.62</v>
      </c>
      <c r="AN35" s="153"/>
      <c r="AO35" s="469">
        <v>3559.62</v>
      </c>
      <c r="AP35" s="497"/>
      <c r="AQ35" s="497"/>
      <c r="AR35" s="499">
        <v>3559.62</v>
      </c>
      <c r="AS35" s="498"/>
    </row>
    <row r="36" spans="1:45" s="176" customFormat="1">
      <c r="A36" s="18"/>
      <c r="B36" s="512">
        <v>32</v>
      </c>
      <c r="C36" s="513"/>
      <c r="D36" s="512" t="s">
        <v>83</v>
      </c>
      <c r="E36" s="513"/>
      <c r="F36" s="514" t="s">
        <v>251</v>
      </c>
      <c r="G36" s="515"/>
      <c r="H36" s="516"/>
      <c r="I36" s="514" t="s">
        <v>252</v>
      </c>
      <c r="J36" s="515"/>
      <c r="K36" s="515"/>
      <c r="L36" s="515"/>
      <c r="M36" s="516"/>
      <c r="N36" s="517">
        <v>4297.62</v>
      </c>
      <c r="O36" s="518"/>
      <c r="P36" s="517">
        <v>4297.62</v>
      </c>
      <c r="Q36" s="519"/>
      <c r="R36" s="519"/>
      <c r="S36" s="518"/>
      <c r="T36" s="278">
        <v>250.6</v>
      </c>
      <c r="U36" s="278">
        <v>4047.02</v>
      </c>
      <c r="V36" s="512" t="s">
        <v>361</v>
      </c>
      <c r="W36" s="520"/>
      <c r="X36" s="513"/>
      <c r="Y36" s="279" t="s">
        <v>34</v>
      </c>
      <c r="Z36" s="280" t="s">
        <v>71</v>
      </c>
      <c r="AA36" s="279" t="s">
        <v>105</v>
      </c>
      <c r="AB36" s="281"/>
      <c r="AC36" s="282" t="s">
        <v>36</v>
      </c>
      <c r="AD36" s="283">
        <v>4297.62</v>
      </c>
      <c r="AE36" s="132"/>
      <c r="AF36" s="129"/>
      <c r="AG36" s="129"/>
      <c r="AH36" s="153"/>
      <c r="AI36" s="144"/>
      <c r="AJ36" s="144"/>
      <c r="AK36" s="144"/>
      <c r="AL36" s="144"/>
      <c r="AM36" s="283">
        <v>4297.62</v>
      </c>
      <c r="AN36" s="153"/>
      <c r="AO36" s="469">
        <v>4297.62</v>
      </c>
      <c r="AP36" s="497"/>
      <c r="AQ36" s="497"/>
      <c r="AR36" s="499">
        <v>4297.62</v>
      </c>
      <c r="AS36" s="498"/>
    </row>
    <row r="37" spans="1:45" s="176" customFormat="1">
      <c r="A37" s="18"/>
      <c r="B37" s="512">
        <v>33</v>
      </c>
      <c r="C37" s="513"/>
      <c r="D37" s="512" t="s">
        <v>83</v>
      </c>
      <c r="E37" s="513"/>
      <c r="F37" s="514" t="s">
        <v>255</v>
      </c>
      <c r="G37" s="515"/>
      <c r="H37" s="516"/>
      <c r="I37" s="514" t="s">
        <v>256</v>
      </c>
      <c r="J37" s="515"/>
      <c r="K37" s="515"/>
      <c r="L37" s="515"/>
      <c r="M37" s="516"/>
      <c r="N37" s="517">
        <v>6425.33</v>
      </c>
      <c r="O37" s="518"/>
      <c r="P37" s="517">
        <v>6425.33</v>
      </c>
      <c r="Q37" s="519"/>
      <c r="R37" s="519"/>
      <c r="S37" s="518"/>
      <c r="T37" s="278">
        <v>361.53</v>
      </c>
      <c r="U37" s="278">
        <v>6063.8</v>
      </c>
      <c r="V37" s="512" t="s">
        <v>361</v>
      </c>
      <c r="W37" s="520"/>
      <c r="X37" s="513"/>
      <c r="Y37" s="279" t="s">
        <v>34</v>
      </c>
      <c r="Z37" s="280" t="s">
        <v>175</v>
      </c>
      <c r="AA37" s="279" t="s">
        <v>105</v>
      </c>
      <c r="AB37" s="281"/>
      <c r="AC37" s="282" t="s">
        <v>36</v>
      </c>
      <c r="AD37" s="283">
        <v>6425.33</v>
      </c>
      <c r="AE37" s="132"/>
      <c r="AF37" s="129"/>
      <c r="AG37" s="129"/>
      <c r="AH37" s="153"/>
      <c r="AI37" s="144"/>
      <c r="AJ37" s="144"/>
      <c r="AK37" s="144"/>
      <c r="AL37" s="144"/>
      <c r="AM37" s="283">
        <v>6425.33</v>
      </c>
      <c r="AN37" s="153"/>
      <c r="AO37" s="469">
        <v>6425.33</v>
      </c>
      <c r="AP37" s="497"/>
      <c r="AQ37" s="497"/>
      <c r="AR37" s="499">
        <v>6425.33</v>
      </c>
      <c r="AS37" s="498"/>
    </row>
    <row r="38" spans="1:45" s="176" customFormat="1">
      <c r="A38" s="18"/>
      <c r="B38" s="512">
        <v>34</v>
      </c>
      <c r="C38" s="513"/>
      <c r="D38" s="512" t="s">
        <v>83</v>
      </c>
      <c r="E38" s="513"/>
      <c r="F38" s="514" t="s">
        <v>258</v>
      </c>
      <c r="G38" s="515"/>
      <c r="H38" s="516"/>
      <c r="I38" s="514" t="s">
        <v>259</v>
      </c>
      <c r="J38" s="515"/>
      <c r="K38" s="515"/>
      <c r="L38" s="515"/>
      <c r="M38" s="516"/>
      <c r="N38" s="517">
        <v>6425.33</v>
      </c>
      <c r="O38" s="518"/>
      <c r="P38" s="517">
        <v>6425.33</v>
      </c>
      <c r="Q38" s="519"/>
      <c r="R38" s="519"/>
      <c r="S38" s="518"/>
      <c r="T38" s="278">
        <v>361.53</v>
      </c>
      <c r="U38" s="278">
        <v>6063.8</v>
      </c>
      <c r="V38" s="512" t="s">
        <v>361</v>
      </c>
      <c r="W38" s="520"/>
      <c r="X38" s="513"/>
      <c r="Y38" s="279" t="s">
        <v>34</v>
      </c>
      <c r="Z38" s="280" t="s">
        <v>175</v>
      </c>
      <c r="AA38" s="279" t="s">
        <v>105</v>
      </c>
      <c r="AB38" s="281"/>
      <c r="AC38" s="282" t="s">
        <v>36</v>
      </c>
      <c r="AD38" s="283">
        <v>6425.33</v>
      </c>
      <c r="AE38" s="132"/>
      <c r="AF38" s="129"/>
      <c r="AG38" s="129"/>
      <c r="AH38" s="153"/>
      <c r="AI38" s="144"/>
      <c r="AJ38" s="144"/>
      <c r="AK38" s="144"/>
      <c r="AL38" s="144"/>
      <c r="AM38" s="283">
        <v>6425.33</v>
      </c>
      <c r="AN38" s="153"/>
      <c r="AO38" s="469">
        <v>6425.33</v>
      </c>
      <c r="AP38" s="497"/>
      <c r="AQ38" s="497"/>
      <c r="AR38" s="499">
        <v>6425.33</v>
      </c>
      <c r="AS38" s="498"/>
    </row>
    <row r="39" spans="1:45" s="176" customFormat="1">
      <c r="A39" s="18"/>
      <c r="B39" s="512">
        <v>35</v>
      </c>
      <c r="C39" s="513"/>
      <c r="D39" s="512" t="s">
        <v>83</v>
      </c>
      <c r="E39" s="513"/>
      <c r="F39" s="514" t="s">
        <v>261</v>
      </c>
      <c r="G39" s="515"/>
      <c r="H39" s="516"/>
      <c r="I39" s="514" t="s">
        <v>262</v>
      </c>
      <c r="J39" s="515"/>
      <c r="K39" s="515"/>
      <c r="L39" s="515"/>
      <c r="M39" s="516"/>
      <c r="N39" s="517">
        <v>3913.76</v>
      </c>
      <c r="O39" s="518"/>
      <c r="P39" s="517">
        <v>3913.76</v>
      </c>
      <c r="Q39" s="519"/>
      <c r="R39" s="519"/>
      <c r="S39" s="518"/>
      <c r="T39" s="278">
        <v>220.05</v>
      </c>
      <c r="U39" s="278">
        <v>3693.71</v>
      </c>
      <c r="V39" s="512" t="s">
        <v>361</v>
      </c>
      <c r="W39" s="520"/>
      <c r="X39" s="513"/>
      <c r="Y39" s="279" t="s">
        <v>34</v>
      </c>
      <c r="Z39" s="280" t="s">
        <v>175</v>
      </c>
      <c r="AA39" s="279" t="s">
        <v>105</v>
      </c>
      <c r="AB39" s="281"/>
      <c r="AC39" s="282" t="s">
        <v>36</v>
      </c>
      <c r="AD39" s="283">
        <v>3913.76</v>
      </c>
      <c r="AE39" s="132"/>
      <c r="AF39" s="129"/>
      <c r="AG39" s="129"/>
      <c r="AH39" s="153"/>
      <c r="AI39" s="144"/>
      <c r="AJ39" s="144"/>
      <c r="AK39" s="144"/>
      <c r="AL39" s="144"/>
      <c r="AM39" s="283">
        <v>3913.76</v>
      </c>
      <c r="AN39" s="153"/>
      <c r="AO39" s="469">
        <v>3913.76</v>
      </c>
      <c r="AP39" s="497"/>
      <c r="AQ39" s="497"/>
      <c r="AR39" s="499">
        <v>3913.76</v>
      </c>
      <c r="AS39" s="498"/>
    </row>
    <row r="40" spans="1:45" s="176" customFormat="1">
      <c r="A40" s="18"/>
      <c r="B40" s="512">
        <v>36</v>
      </c>
      <c r="C40" s="513"/>
      <c r="D40" s="512" t="s">
        <v>83</v>
      </c>
      <c r="E40" s="513"/>
      <c r="F40" s="514" t="s">
        <v>264</v>
      </c>
      <c r="G40" s="515"/>
      <c r="H40" s="516"/>
      <c r="I40" s="514" t="s">
        <v>265</v>
      </c>
      <c r="J40" s="515"/>
      <c r="K40" s="515"/>
      <c r="L40" s="515"/>
      <c r="M40" s="516"/>
      <c r="N40" s="517">
        <v>6425.33</v>
      </c>
      <c r="O40" s="518"/>
      <c r="P40" s="517">
        <v>6425.33</v>
      </c>
      <c r="Q40" s="519"/>
      <c r="R40" s="519"/>
      <c r="S40" s="518"/>
      <c r="T40" s="278">
        <v>361.53</v>
      </c>
      <c r="U40" s="278">
        <v>6063.8</v>
      </c>
      <c r="V40" s="512" t="s">
        <v>361</v>
      </c>
      <c r="W40" s="520"/>
      <c r="X40" s="513"/>
      <c r="Y40" s="279" t="s">
        <v>34</v>
      </c>
      <c r="Z40" s="280" t="s">
        <v>266</v>
      </c>
      <c r="AA40" s="279" t="s">
        <v>105</v>
      </c>
      <c r="AB40" s="281"/>
      <c r="AC40" s="282" t="s">
        <v>36</v>
      </c>
      <c r="AD40" s="283">
        <v>6425.33</v>
      </c>
      <c r="AE40" s="132"/>
      <c r="AF40" s="129"/>
      <c r="AG40" s="129"/>
      <c r="AH40" s="153"/>
      <c r="AI40" s="144"/>
      <c r="AJ40" s="144"/>
      <c r="AK40" s="144"/>
      <c r="AL40" s="144"/>
      <c r="AM40" s="283">
        <v>6425.33</v>
      </c>
      <c r="AN40" s="153"/>
      <c r="AO40" s="469">
        <v>6425.33</v>
      </c>
      <c r="AP40" s="499">
        <v>6425.33</v>
      </c>
      <c r="AQ40" s="497"/>
      <c r="AR40" s="497"/>
      <c r="AS40" s="498"/>
    </row>
    <row r="41" spans="1:45" s="176" customFormat="1">
      <c r="A41" s="18"/>
      <c r="B41" s="512">
        <v>37</v>
      </c>
      <c r="C41" s="513"/>
      <c r="D41" s="512" t="s">
        <v>83</v>
      </c>
      <c r="E41" s="513"/>
      <c r="F41" s="514" t="s">
        <v>268</v>
      </c>
      <c r="G41" s="515"/>
      <c r="H41" s="516"/>
      <c r="I41" s="514" t="s">
        <v>269</v>
      </c>
      <c r="J41" s="515"/>
      <c r="K41" s="515"/>
      <c r="L41" s="515"/>
      <c r="M41" s="516"/>
      <c r="N41" s="517">
        <v>6425.33</v>
      </c>
      <c r="O41" s="518"/>
      <c r="P41" s="517">
        <v>6425.33</v>
      </c>
      <c r="Q41" s="519"/>
      <c r="R41" s="519"/>
      <c r="S41" s="518"/>
      <c r="T41" s="278">
        <v>361.53</v>
      </c>
      <c r="U41" s="278">
        <v>6063.8</v>
      </c>
      <c r="V41" s="512" t="s">
        <v>361</v>
      </c>
      <c r="W41" s="520"/>
      <c r="X41" s="513"/>
      <c r="Y41" s="279" t="s">
        <v>34</v>
      </c>
      <c r="Z41" s="280" t="s">
        <v>270</v>
      </c>
      <c r="AA41" s="279" t="s">
        <v>105</v>
      </c>
      <c r="AB41" s="281"/>
      <c r="AC41" s="282" t="s">
        <v>36</v>
      </c>
      <c r="AD41" s="283">
        <v>6425.33</v>
      </c>
      <c r="AE41" s="132"/>
      <c r="AF41" s="129"/>
      <c r="AG41" s="129"/>
      <c r="AH41" s="153"/>
      <c r="AI41" s="144"/>
      <c r="AJ41" s="144"/>
      <c r="AK41" s="144"/>
      <c r="AL41" s="144"/>
      <c r="AM41" s="283">
        <v>6425.33</v>
      </c>
      <c r="AN41" s="153"/>
      <c r="AO41" s="469">
        <v>6425.33</v>
      </c>
      <c r="AP41" s="497"/>
      <c r="AQ41" s="497"/>
      <c r="AR41" s="499">
        <v>6425.33</v>
      </c>
      <c r="AS41" s="498"/>
    </row>
    <row r="42" spans="1:45" s="176" customFormat="1">
      <c r="A42" s="18"/>
      <c r="B42" s="512">
        <v>38</v>
      </c>
      <c r="C42" s="513"/>
      <c r="D42" s="512" t="s">
        <v>30</v>
      </c>
      <c r="E42" s="513"/>
      <c r="F42" s="514" t="s">
        <v>272</v>
      </c>
      <c r="G42" s="515"/>
      <c r="H42" s="516"/>
      <c r="I42" s="514" t="s">
        <v>273</v>
      </c>
      <c r="J42" s="515"/>
      <c r="K42" s="515"/>
      <c r="L42" s="515"/>
      <c r="M42" s="516"/>
      <c r="N42" s="517">
        <v>1228707.69</v>
      </c>
      <c r="O42" s="518"/>
      <c r="P42" s="517">
        <v>1228707.69</v>
      </c>
      <c r="Q42" s="519"/>
      <c r="R42" s="519"/>
      <c r="S42" s="518"/>
      <c r="T42" s="278">
        <v>430003.98</v>
      </c>
      <c r="U42" s="278">
        <v>798703.71</v>
      </c>
      <c r="V42" s="512" t="s">
        <v>361</v>
      </c>
      <c r="W42" s="520"/>
      <c r="X42" s="513"/>
      <c r="Y42" s="279" t="s">
        <v>34</v>
      </c>
      <c r="Z42" s="280" t="s">
        <v>241</v>
      </c>
      <c r="AA42" s="279" t="s">
        <v>33</v>
      </c>
      <c r="AB42" s="281"/>
      <c r="AC42" s="282" t="s">
        <v>36</v>
      </c>
      <c r="AD42" s="283">
        <v>1228707.69</v>
      </c>
      <c r="AE42" s="132"/>
      <c r="AF42" s="129"/>
      <c r="AG42" s="129"/>
      <c r="AH42" s="153">
        <v>1060</v>
      </c>
      <c r="AI42" s="144"/>
      <c r="AJ42" s="144"/>
      <c r="AK42" s="144"/>
      <c r="AL42" s="144"/>
      <c r="AM42" s="283">
        <v>1228707.69</v>
      </c>
      <c r="AN42" s="153">
        <v>3180000</v>
      </c>
      <c r="AO42" s="153"/>
      <c r="AP42" s="497">
        <v>3180000</v>
      </c>
      <c r="AQ42" s="497"/>
      <c r="AR42" s="497"/>
      <c r="AS42" s="498"/>
    </row>
    <row r="43" spans="1:45" s="176" customFormat="1">
      <c r="A43" s="18"/>
      <c r="B43" s="512">
        <v>39</v>
      </c>
      <c r="C43" s="513"/>
      <c r="D43" s="512" t="s">
        <v>83</v>
      </c>
      <c r="E43" s="513"/>
      <c r="F43" s="514" t="s">
        <v>275</v>
      </c>
      <c r="G43" s="515"/>
      <c r="H43" s="516"/>
      <c r="I43" s="514" t="s">
        <v>276</v>
      </c>
      <c r="J43" s="515"/>
      <c r="K43" s="515"/>
      <c r="L43" s="515"/>
      <c r="M43" s="516"/>
      <c r="N43" s="517">
        <v>338030</v>
      </c>
      <c r="O43" s="518"/>
      <c r="P43" s="517">
        <v>338030</v>
      </c>
      <c r="Q43" s="519"/>
      <c r="R43" s="519"/>
      <c r="S43" s="518"/>
      <c r="T43" s="278">
        <v>16901.52</v>
      </c>
      <c r="U43" s="278">
        <v>321128.48</v>
      </c>
      <c r="V43" s="512" t="s">
        <v>361</v>
      </c>
      <c r="W43" s="520"/>
      <c r="X43" s="513"/>
      <c r="Y43" s="279" t="s">
        <v>34</v>
      </c>
      <c r="Z43" s="280" t="s">
        <v>277</v>
      </c>
      <c r="AA43" s="279" t="s">
        <v>33</v>
      </c>
      <c r="AB43" s="281"/>
      <c r="AC43" s="282" t="s">
        <v>36</v>
      </c>
      <c r="AD43" s="283">
        <v>338030</v>
      </c>
      <c r="AE43" s="132"/>
      <c r="AF43" s="129"/>
      <c r="AG43" s="129"/>
      <c r="AH43" s="153"/>
      <c r="AI43" s="144"/>
      <c r="AJ43" s="144"/>
      <c r="AK43" s="144"/>
      <c r="AL43" s="144"/>
      <c r="AM43" s="283">
        <v>338030</v>
      </c>
      <c r="AN43" s="153"/>
      <c r="AO43" s="469">
        <v>338030</v>
      </c>
      <c r="AP43" s="497"/>
      <c r="AQ43" s="497"/>
      <c r="AR43" s="499">
        <v>338030</v>
      </c>
      <c r="AS43" s="498" t="s">
        <v>2726</v>
      </c>
    </row>
    <row r="44" spans="1:45" s="176" customFormat="1">
      <c r="A44" s="18"/>
      <c r="B44" s="512">
        <v>40</v>
      </c>
      <c r="C44" s="513"/>
      <c r="D44" s="512" t="s">
        <v>83</v>
      </c>
      <c r="E44" s="513"/>
      <c r="F44" s="514" t="s">
        <v>279</v>
      </c>
      <c r="G44" s="515"/>
      <c r="H44" s="516"/>
      <c r="I44" s="514" t="s">
        <v>280</v>
      </c>
      <c r="J44" s="515"/>
      <c r="K44" s="515"/>
      <c r="L44" s="515"/>
      <c r="M44" s="516"/>
      <c r="N44" s="517">
        <v>509942</v>
      </c>
      <c r="O44" s="518"/>
      <c r="P44" s="517">
        <v>509942</v>
      </c>
      <c r="Q44" s="519"/>
      <c r="R44" s="519"/>
      <c r="S44" s="518"/>
      <c r="T44" s="278">
        <v>25497.119999999999</v>
      </c>
      <c r="U44" s="278">
        <v>484444.88</v>
      </c>
      <c r="V44" s="512" t="s">
        <v>361</v>
      </c>
      <c r="W44" s="520"/>
      <c r="X44" s="513"/>
      <c r="Y44" s="279" t="s">
        <v>34</v>
      </c>
      <c r="Z44" s="280" t="s">
        <v>281</v>
      </c>
      <c r="AA44" s="279" t="s">
        <v>33</v>
      </c>
      <c r="AB44" s="281"/>
      <c r="AC44" s="282" t="s">
        <v>36</v>
      </c>
      <c r="AD44" s="283">
        <v>509942</v>
      </c>
      <c r="AE44" s="132"/>
      <c r="AF44" s="129"/>
      <c r="AG44" s="129"/>
      <c r="AH44" s="153"/>
      <c r="AI44" s="144"/>
      <c r="AJ44" s="144"/>
      <c r="AK44" s="144"/>
      <c r="AL44" s="144"/>
      <c r="AM44" s="283">
        <v>509942</v>
      </c>
      <c r="AN44" s="153"/>
      <c r="AO44" s="469">
        <v>509942</v>
      </c>
      <c r="AP44" s="497"/>
      <c r="AQ44" s="497"/>
      <c r="AR44" s="499">
        <v>509942</v>
      </c>
      <c r="AS44" s="498"/>
    </row>
    <row r="45" spans="1:45" s="176" customFormat="1">
      <c r="A45" s="18"/>
      <c r="B45" s="512">
        <v>41</v>
      </c>
      <c r="C45" s="513"/>
      <c r="D45" s="512" t="s">
        <v>83</v>
      </c>
      <c r="E45" s="513"/>
      <c r="F45" s="514" t="s">
        <v>283</v>
      </c>
      <c r="G45" s="515"/>
      <c r="H45" s="516"/>
      <c r="I45" s="514" t="s">
        <v>284</v>
      </c>
      <c r="J45" s="515"/>
      <c r="K45" s="515"/>
      <c r="L45" s="515"/>
      <c r="M45" s="516"/>
      <c r="N45" s="517">
        <v>4292.7</v>
      </c>
      <c r="O45" s="518"/>
      <c r="P45" s="517">
        <v>4292.7</v>
      </c>
      <c r="Q45" s="519"/>
      <c r="R45" s="519"/>
      <c r="S45" s="518"/>
      <c r="T45" s="278">
        <v>143.04</v>
      </c>
      <c r="U45" s="278">
        <v>4149.66</v>
      </c>
      <c r="V45" s="512" t="s">
        <v>361</v>
      </c>
      <c r="W45" s="520"/>
      <c r="X45" s="513"/>
      <c r="Y45" s="279" t="s">
        <v>34</v>
      </c>
      <c r="Z45" s="280" t="s">
        <v>285</v>
      </c>
      <c r="AA45" s="279" t="s">
        <v>105</v>
      </c>
      <c r="AB45" s="281"/>
      <c r="AC45" s="282" t="s">
        <v>36</v>
      </c>
      <c r="AD45" s="283">
        <v>4292.7</v>
      </c>
      <c r="AE45" s="132"/>
      <c r="AF45" s="129"/>
      <c r="AG45" s="129"/>
      <c r="AH45" s="153"/>
      <c r="AI45" s="144"/>
      <c r="AJ45" s="144"/>
      <c r="AK45" s="144"/>
      <c r="AL45" s="144"/>
      <c r="AM45" s="283">
        <v>4292.7</v>
      </c>
      <c r="AN45" s="153"/>
      <c r="AO45" s="469">
        <v>4292.7</v>
      </c>
      <c r="AP45" s="497"/>
      <c r="AQ45" s="497"/>
      <c r="AR45" s="499">
        <v>4292.7</v>
      </c>
      <c r="AS45" s="498"/>
    </row>
    <row r="46" spans="1:45" s="176" customFormat="1">
      <c r="A46" s="18"/>
      <c r="B46" s="512">
        <v>42</v>
      </c>
      <c r="C46" s="513"/>
      <c r="D46" s="512" t="s">
        <v>55</v>
      </c>
      <c r="E46" s="513"/>
      <c r="F46" s="514" t="s">
        <v>287</v>
      </c>
      <c r="G46" s="515"/>
      <c r="H46" s="516"/>
      <c r="I46" s="514" t="s">
        <v>288</v>
      </c>
      <c r="J46" s="515"/>
      <c r="K46" s="515"/>
      <c r="L46" s="515"/>
      <c r="M46" s="516"/>
      <c r="N46" s="517">
        <v>17500</v>
      </c>
      <c r="O46" s="518"/>
      <c r="P46" s="517">
        <v>17500</v>
      </c>
      <c r="Q46" s="519"/>
      <c r="R46" s="519"/>
      <c r="S46" s="518"/>
      <c r="T46" s="278">
        <v>437.52</v>
      </c>
      <c r="U46" s="278">
        <v>17062.48</v>
      </c>
      <c r="V46" s="512" t="s">
        <v>361</v>
      </c>
      <c r="W46" s="520"/>
      <c r="X46" s="513"/>
      <c r="Y46" s="279" t="s">
        <v>34</v>
      </c>
      <c r="Z46" s="280" t="s">
        <v>289</v>
      </c>
      <c r="AA46" s="285" t="s">
        <v>33</v>
      </c>
      <c r="AB46" s="281"/>
      <c r="AC46" s="282" t="s">
        <v>36</v>
      </c>
      <c r="AD46" s="283">
        <v>17500</v>
      </c>
      <c r="AE46" s="132"/>
      <c r="AF46" s="129"/>
      <c r="AG46" s="129"/>
      <c r="AH46" s="153"/>
      <c r="AI46" s="144"/>
      <c r="AJ46" s="144"/>
      <c r="AK46" s="144"/>
      <c r="AL46" s="144"/>
      <c r="AM46" s="283">
        <v>17500</v>
      </c>
      <c r="AN46" s="153"/>
      <c r="AO46" s="469">
        <v>17500</v>
      </c>
      <c r="AP46" s="497"/>
      <c r="AQ46" s="497"/>
      <c r="AR46" s="499">
        <v>17500</v>
      </c>
      <c r="AS46" s="498" t="s">
        <v>2726</v>
      </c>
    </row>
    <row r="47" spans="1:45" s="176" customFormat="1">
      <c r="A47" s="18"/>
      <c r="B47" s="512">
        <v>43</v>
      </c>
      <c r="C47" s="513"/>
      <c r="D47" s="512" t="s">
        <v>242</v>
      </c>
      <c r="E47" s="513"/>
      <c r="F47" s="514" t="s">
        <v>293</v>
      </c>
      <c r="G47" s="515"/>
      <c r="H47" s="516"/>
      <c r="I47" s="514" t="s">
        <v>294</v>
      </c>
      <c r="J47" s="515"/>
      <c r="K47" s="515"/>
      <c r="L47" s="515"/>
      <c r="M47" s="516"/>
      <c r="N47" s="517">
        <v>29000</v>
      </c>
      <c r="O47" s="518"/>
      <c r="P47" s="517">
        <v>29000</v>
      </c>
      <c r="Q47" s="519"/>
      <c r="R47" s="519"/>
      <c r="S47" s="518"/>
      <c r="T47" s="278">
        <v>725.04</v>
      </c>
      <c r="U47" s="278">
        <v>28274.959999999999</v>
      </c>
      <c r="V47" s="512" t="s">
        <v>361</v>
      </c>
      <c r="W47" s="520"/>
      <c r="X47" s="513"/>
      <c r="Y47" s="279" t="s">
        <v>34</v>
      </c>
      <c r="Z47" s="280" t="s">
        <v>295</v>
      </c>
      <c r="AA47" s="279" t="s">
        <v>53</v>
      </c>
      <c r="AB47" s="281"/>
      <c r="AC47" s="282" t="s">
        <v>36</v>
      </c>
      <c r="AD47" s="283">
        <v>29000</v>
      </c>
      <c r="AE47" s="132"/>
      <c r="AF47" s="129"/>
      <c r="AG47" s="129"/>
      <c r="AH47" s="153">
        <v>16</v>
      </c>
      <c r="AI47" s="144"/>
      <c r="AJ47" s="144"/>
      <c r="AK47" s="144"/>
      <c r="AL47" s="144"/>
      <c r="AM47" s="283">
        <v>29000</v>
      </c>
      <c r="AN47" s="153">
        <v>48000</v>
      </c>
      <c r="AO47" s="153"/>
      <c r="AP47" s="497"/>
      <c r="AQ47" s="497"/>
      <c r="AR47" s="497">
        <v>48000</v>
      </c>
      <c r="AS47" s="498"/>
    </row>
    <row r="48" spans="1:45" s="176" customFormat="1">
      <c r="A48" s="18"/>
      <c r="B48" s="512">
        <v>44</v>
      </c>
      <c r="C48" s="513"/>
      <c r="D48" s="512" t="s">
        <v>83</v>
      </c>
      <c r="E48" s="513"/>
      <c r="F48" s="514" t="s">
        <v>297</v>
      </c>
      <c r="G48" s="515"/>
      <c r="H48" s="516"/>
      <c r="I48" s="514" t="s">
        <v>366</v>
      </c>
      <c r="J48" s="515"/>
      <c r="K48" s="515"/>
      <c r="L48" s="515"/>
      <c r="M48" s="516"/>
      <c r="N48" s="517">
        <v>3029.26</v>
      </c>
      <c r="O48" s="518"/>
      <c r="P48" s="517">
        <v>3029.26</v>
      </c>
      <c r="Q48" s="519"/>
      <c r="R48" s="519"/>
      <c r="S48" s="518"/>
      <c r="T48" s="278">
        <v>3029.26</v>
      </c>
      <c r="U48" s="278">
        <v>0</v>
      </c>
      <c r="V48" s="512" t="s">
        <v>361</v>
      </c>
      <c r="W48" s="520"/>
      <c r="X48" s="513"/>
      <c r="Y48" s="279" t="s">
        <v>34</v>
      </c>
      <c r="Z48" s="280" t="s">
        <v>298</v>
      </c>
      <c r="AA48" s="279" t="s">
        <v>105</v>
      </c>
      <c r="AB48" s="281"/>
      <c r="AC48" s="282" t="s">
        <v>36</v>
      </c>
      <c r="AD48" s="283">
        <v>3029.26</v>
      </c>
      <c r="AE48" s="132"/>
      <c r="AF48" s="129"/>
      <c r="AG48" s="129"/>
      <c r="AH48" s="153"/>
      <c r="AI48" s="144"/>
      <c r="AJ48" s="144"/>
      <c r="AK48" s="144"/>
      <c r="AL48" s="144"/>
      <c r="AM48" s="283">
        <v>3029.26</v>
      </c>
      <c r="AN48" s="153"/>
      <c r="AO48" s="469">
        <v>3029.26</v>
      </c>
      <c r="AP48" s="497"/>
      <c r="AQ48" s="497"/>
      <c r="AR48" s="499">
        <v>3029.26</v>
      </c>
      <c r="AS48" s="498"/>
    </row>
    <row r="49" spans="1:45" s="176" customFormat="1">
      <c r="A49" s="18"/>
      <c r="B49" s="512">
        <v>45</v>
      </c>
      <c r="C49" s="513"/>
      <c r="D49" s="512" t="s">
        <v>83</v>
      </c>
      <c r="E49" s="513"/>
      <c r="F49" s="514" t="s">
        <v>300</v>
      </c>
      <c r="G49" s="515"/>
      <c r="H49" s="516"/>
      <c r="I49" s="514" t="s">
        <v>301</v>
      </c>
      <c r="J49" s="515"/>
      <c r="K49" s="515"/>
      <c r="L49" s="515"/>
      <c r="M49" s="516"/>
      <c r="N49" s="517">
        <v>3029.26</v>
      </c>
      <c r="O49" s="518"/>
      <c r="P49" s="517">
        <v>3029.26</v>
      </c>
      <c r="Q49" s="519"/>
      <c r="R49" s="519"/>
      <c r="S49" s="518"/>
      <c r="T49" s="278">
        <v>3029.26</v>
      </c>
      <c r="U49" s="278">
        <v>0</v>
      </c>
      <c r="V49" s="512" t="s">
        <v>361</v>
      </c>
      <c r="W49" s="520"/>
      <c r="X49" s="513"/>
      <c r="Y49" s="279" t="s">
        <v>34</v>
      </c>
      <c r="Z49" s="280" t="s">
        <v>302</v>
      </c>
      <c r="AA49" s="279" t="s">
        <v>105</v>
      </c>
      <c r="AB49" s="281"/>
      <c r="AC49" s="282" t="s">
        <v>36</v>
      </c>
      <c r="AD49" s="283">
        <v>3029.26</v>
      </c>
      <c r="AE49" s="132"/>
      <c r="AF49" s="129"/>
      <c r="AG49" s="129"/>
      <c r="AH49" s="153"/>
      <c r="AI49" s="144"/>
      <c r="AJ49" s="144"/>
      <c r="AK49" s="144"/>
      <c r="AL49" s="144"/>
      <c r="AM49" s="283">
        <v>3029.26</v>
      </c>
      <c r="AN49" s="153"/>
      <c r="AO49" s="469">
        <v>3029.26</v>
      </c>
      <c r="AP49" s="497"/>
      <c r="AQ49" s="497"/>
      <c r="AR49" s="499">
        <v>3029.26</v>
      </c>
      <c r="AS49" s="498"/>
    </row>
    <row r="50" spans="1:45" s="176" customFormat="1">
      <c r="A50" s="18"/>
      <c r="B50" s="512">
        <v>46</v>
      </c>
      <c r="C50" s="513"/>
      <c r="D50" s="512" t="s">
        <v>83</v>
      </c>
      <c r="E50" s="513"/>
      <c r="F50" s="514" t="s">
        <v>304</v>
      </c>
      <c r="G50" s="515"/>
      <c r="H50" s="516"/>
      <c r="I50" s="514" t="s">
        <v>305</v>
      </c>
      <c r="J50" s="515"/>
      <c r="K50" s="515"/>
      <c r="L50" s="515"/>
      <c r="M50" s="516"/>
      <c r="N50" s="517">
        <v>3029.26</v>
      </c>
      <c r="O50" s="518"/>
      <c r="P50" s="517">
        <v>3029.26</v>
      </c>
      <c r="Q50" s="519"/>
      <c r="R50" s="519"/>
      <c r="S50" s="518"/>
      <c r="T50" s="278">
        <v>3029.26</v>
      </c>
      <c r="U50" s="278">
        <v>0</v>
      </c>
      <c r="V50" s="512" t="s">
        <v>361</v>
      </c>
      <c r="W50" s="520"/>
      <c r="X50" s="513"/>
      <c r="Y50" s="279" t="s">
        <v>34</v>
      </c>
      <c r="Z50" s="280" t="s">
        <v>106</v>
      </c>
      <c r="AA50" s="279" t="s">
        <v>105</v>
      </c>
      <c r="AB50" s="281"/>
      <c r="AC50" s="282" t="s">
        <v>36</v>
      </c>
      <c r="AD50" s="283">
        <v>3029.26</v>
      </c>
      <c r="AE50" s="132"/>
      <c r="AF50" s="129"/>
      <c r="AG50" s="129"/>
      <c r="AH50" s="153"/>
      <c r="AI50" s="144"/>
      <c r="AJ50" s="144"/>
      <c r="AK50" s="144"/>
      <c r="AL50" s="144"/>
      <c r="AM50" s="283">
        <v>3029.26</v>
      </c>
      <c r="AN50" s="153"/>
      <c r="AO50" s="469">
        <v>3029.26</v>
      </c>
      <c r="AP50" s="499">
        <v>3029.26</v>
      </c>
      <c r="AQ50" s="497"/>
      <c r="AR50" s="497"/>
      <c r="AS50" s="498"/>
    </row>
    <row r="51" spans="1:45" s="176" customFormat="1">
      <c r="A51" s="18"/>
      <c r="B51" s="512">
        <v>47</v>
      </c>
      <c r="C51" s="513"/>
      <c r="D51" s="512" t="s">
        <v>83</v>
      </c>
      <c r="E51" s="513"/>
      <c r="F51" s="514" t="s">
        <v>307</v>
      </c>
      <c r="G51" s="515"/>
      <c r="H51" s="516"/>
      <c r="I51" s="514" t="s">
        <v>308</v>
      </c>
      <c r="J51" s="515"/>
      <c r="K51" s="515"/>
      <c r="L51" s="515"/>
      <c r="M51" s="516"/>
      <c r="N51" s="517">
        <v>3077.77</v>
      </c>
      <c r="O51" s="518"/>
      <c r="P51" s="517">
        <v>3077.77</v>
      </c>
      <c r="Q51" s="519"/>
      <c r="R51" s="519"/>
      <c r="S51" s="518"/>
      <c r="T51" s="278">
        <v>3077.77</v>
      </c>
      <c r="U51" s="278">
        <v>0</v>
      </c>
      <c r="V51" s="512" t="s">
        <v>361</v>
      </c>
      <c r="W51" s="520"/>
      <c r="X51" s="513"/>
      <c r="Y51" s="279" t="s">
        <v>34</v>
      </c>
      <c r="Z51" s="280" t="s">
        <v>309</v>
      </c>
      <c r="AA51" s="279" t="s">
        <v>105</v>
      </c>
      <c r="AB51" s="281"/>
      <c r="AC51" s="282" t="s">
        <v>36</v>
      </c>
      <c r="AD51" s="283">
        <v>3077.77</v>
      </c>
      <c r="AE51" s="132"/>
      <c r="AF51" s="129"/>
      <c r="AG51" s="129"/>
      <c r="AH51" s="153"/>
      <c r="AI51" s="144"/>
      <c r="AJ51" s="144"/>
      <c r="AK51" s="144"/>
      <c r="AL51" s="144"/>
      <c r="AM51" s="283">
        <v>3077.77</v>
      </c>
      <c r="AN51" s="153"/>
      <c r="AO51" s="469">
        <v>3077.77</v>
      </c>
      <c r="AP51" s="497"/>
      <c r="AQ51" s="497"/>
      <c r="AR51" s="499">
        <v>3077.77</v>
      </c>
      <c r="AS51" s="498"/>
    </row>
    <row r="52" spans="1:45" s="176" customFormat="1">
      <c r="A52" s="18"/>
      <c r="B52" s="512">
        <v>48</v>
      </c>
      <c r="C52" s="513"/>
      <c r="D52" s="512" t="s">
        <v>83</v>
      </c>
      <c r="E52" s="513"/>
      <c r="F52" s="514" t="s">
        <v>311</v>
      </c>
      <c r="G52" s="515"/>
      <c r="H52" s="516"/>
      <c r="I52" s="514" t="s">
        <v>312</v>
      </c>
      <c r="J52" s="515"/>
      <c r="K52" s="515"/>
      <c r="L52" s="515"/>
      <c r="M52" s="516"/>
      <c r="N52" s="517">
        <v>3077.77</v>
      </c>
      <c r="O52" s="518"/>
      <c r="P52" s="517">
        <v>3077.77</v>
      </c>
      <c r="Q52" s="519"/>
      <c r="R52" s="519"/>
      <c r="S52" s="518"/>
      <c r="T52" s="278">
        <v>3077.77</v>
      </c>
      <c r="U52" s="278">
        <v>0</v>
      </c>
      <c r="V52" s="512" t="s">
        <v>361</v>
      </c>
      <c r="W52" s="520"/>
      <c r="X52" s="513"/>
      <c r="Y52" s="279" t="s">
        <v>34</v>
      </c>
      <c r="Z52" s="280" t="s">
        <v>313</v>
      </c>
      <c r="AA52" s="279" t="s">
        <v>105</v>
      </c>
      <c r="AB52" s="281"/>
      <c r="AC52" s="282" t="s">
        <v>36</v>
      </c>
      <c r="AD52" s="283">
        <v>3077.77</v>
      </c>
      <c r="AE52" s="132"/>
      <c r="AF52" s="129"/>
      <c r="AG52" s="129"/>
      <c r="AH52" s="153"/>
      <c r="AI52" s="144"/>
      <c r="AJ52" s="144"/>
      <c r="AK52" s="144"/>
      <c r="AL52" s="144"/>
      <c r="AM52" s="283">
        <v>3077.77</v>
      </c>
      <c r="AN52" s="153"/>
      <c r="AO52" s="469">
        <v>3077.77</v>
      </c>
      <c r="AP52" s="497"/>
      <c r="AQ52" s="497"/>
      <c r="AR52" s="499">
        <v>3077.77</v>
      </c>
      <c r="AS52" s="498"/>
    </row>
    <row r="53" spans="1:45" s="176" customFormat="1">
      <c r="A53" s="18"/>
      <c r="B53" s="512">
        <v>49</v>
      </c>
      <c r="C53" s="513"/>
      <c r="D53" s="512" t="s">
        <v>83</v>
      </c>
      <c r="E53" s="513"/>
      <c r="F53" s="514" t="s">
        <v>315</v>
      </c>
      <c r="G53" s="515"/>
      <c r="H53" s="516"/>
      <c r="I53" s="514" t="s">
        <v>316</v>
      </c>
      <c r="J53" s="515"/>
      <c r="K53" s="515"/>
      <c r="L53" s="515"/>
      <c r="M53" s="516"/>
      <c r="N53" s="517">
        <v>3077.77</v>
      </c>
      <c r="O53" s="518"/>
      <c r="P53" s="517">
        <v>3077.77</v>
      </c>
      <c r="Q53" s="519"/>
      <c r="R53" s="519"/>
      <c r="S53" s="518"/>
      <c r="T53" s="278">
        <v>3077.77</v>
      </c>
      <c r="U53" s="278">
        <v>0</v>
      </c>
      <c r="V53" s="512" t="s">
        <v>361</v>
      </c>
      <c r="W53" s="520"/>
      <c r="X53" s="513"/>
      <c r="Y53" s="279" t="s">
        <v>34</v>
      </c>
      <c r="Z53" s="280" t="s">
        <v>317</v>
      </c>
      <c r="AA53" s="279" t="s">
        <v>105</v>
      </c>
      <c r="AB53" s="281"/>
      <c r="AC53" s="282" t="s">
        <v>36</v>
      </c>
      <c r="AD53" s="283">
        <v>3077.77</v>
      </c>
      <c r="AE53" s="132"/>
      <c r="AF53" s="129"/>
      <c r="AG53" s="129"/>
      <c r="AH53" s="153"/>
      <c r="AI53" s="144"/>
      <c r="AJ53" s="144"/>
      <c r="AK53" s="144"/>
      <c r="AL53" s="144"/>
      <c r="AM53" s="283">
        <v>3077.77</v>
      </c>
      <c r="AN53" s="153"/>
      <c r="AO53" s="469">
        <v>3077.77</v>
      </c>
      <c r="AP53" s="497"/>
      <c r="AQ53" s="497"/>
      <c r="AR53" s="499">
        <v>3077.77</v>
      </c>
      <c r="AS53" s="498"/>
    </row>
    <row r="54" spans="1:45" s="176" customFormat="1">
      <c r="A54" s="18"/>
      <c r="B54" s="512">
        <v>50</v>
      </c>
      <c r="C54" s="513"/>
      <c r="D54" s="512" t="s">
        <v>83</v>
      </c>
      <c r="E54" s="513"/>
      <c r="F54" s="514" t="s">
        <v>319</v>
      </c>
      <c r="G54" s="515"/>
      <c r="H54" s="516"/>
      <c r="I54" s="514" t="s">
        <v>320</v>
      </c>
      <c r="J54" s="515"/>
      <c r="K54" s="515"/>
      <c r="L54" s="515"/>
      <c r="M54" s="516"/>
      <c r="N54" s="517">
        <v>3253.74</v>
      </c>
      <c r="O54" s="518"/>
      <c r="P54" s="517">
        <v>3253.74</v>
      </c>
      <c r="Q54" s="519"/>
      <c r="R54" s="519"/>
      <c r="S54" s="518"/>
      <c r="T54" s="278">
        <v>3253.74</v>
      </c>
      <c r="U54" s="278">
        <v>0</v>
      </c>
      <c r="V54" s="512" t="s">
        <v>361</v>
      </c>
      <c r="W54" s="520"/>
      <c r="X54" s="513"/>
      <c r="Y54" s="279" t="s">
        <v>34</v>
      </c>
      <c r="Z54" s="280" t="s">
        <v>321</v>
      </c>
      <c r="AA54" s="279" t="s">
        <v>105</v>
      </c>
      <c r="AB54" s="281"/>
      <c r="AC54" s="282" t="s">
        <v>36</v>
      </c>
      <c r="AD54" s="283">
        <v>3253.74</v>
      </c>
      <c r="AE54" s="132"/>
      <c r="AF54" s="129"/>
      <c r="AG54" s="129"/>
      <c r="AH54" s="153"/>
      <c r="AI54" s="144"/>
      <c r="AJ54" s="144"/>
      <c r="AK54" s="144"/>
      <c r="AL54" s="144"/>
      <c r="AM54" s="283">
        <v>3253.74</v>
      </c>
      <c r="AN54" s="153"/>
      <c r="AO54" s="469">
        <v>3253.74</v>
      </c>
      <c r="AP54" s="497"/>
      <c r="AQ54" s="497"/>
      <c r="AR54" s="499">
        <v>3253.74</v>
      </c>
      <c r="AS54" s="498"/>
    </row>
    <row r="55" spans="1:45" s="176" customFormat="1">
      <c r="A55" s="18"/>
      <c r="B55" s="512">
        <v>51</v>
      </c>
      <c r="C55" s="513"/>
      <c r="D55" s="512" t="s">
        <v>83</v>
      </c>
      <c r="E55" s="513"/>
      <c r="F55" s="514" t="s">
        <v>323</v>
      </c>
      <c r="G55" s="515"/>
      <c r="H55" s="516"/>
      <c r="I55" s="514" t="s">
        <v>324</v>
      </c>
      <c r="J55" s="515"/>
      <c r="K55" s="515"/>
      <c r="L55" s="515"/>
      <c r="M55" s="516"/>
      <c r="N55" s="517">
        <v>3253.74</v>
      </c>
      <c r="O55" s="518"/>
      <c r="P55" s="517">
        <v>3253.74</v>
      </c>
      <c r="Q55" s="519"/>
      <c r="R55" s="519"/>
      <c r="S55" s="518"/>
      <c r="T55" s="278">
        <v>3253.74</v>
      </c>
      <c r="U55" s="278">
        <v>0</v>
      </c>
      <c r="V55" s="512" t="s">
        <v>361</v>
      </c>
      <c r="W55" s="520"/>
      <c r="X55" s="513"/>
      <c r="Y55" s="279" t="s">
        <v>34</v>
      </c>
      <c r="Z55" s="280" t="s">
        <v>241</v>
      </c>
      <c r="AA55" s="279" t="s">
        <v>105</v>
      </c>
      <c r="AB55" s="281"/>
      <c r="AC55" s="282" t="s">
        <v>36</v>
      </c>
      <c r="AD55" s="283">
        <v>3253.74</v>
      </c>
      <c r="AE55" s="132"/>
      <c r="AF55" s="129"/>
      <c r="AG55" s="129"/>
      <c r="AH55" s="153"/>
      <c r="AI55" s="144"/>
      <c r="AJ55" s="144"/>
      <c r="AK55" s="144"/>
      <c r="AL55" s="144"/>
      <c r="AM55" s="283">
        <v>3253.74</v>
      </c>
      <c r="AN55" s="153"/>
      <c r="AO55" s="469">
        <v>3253.74</v>
      </c>
      <c r="AP55" s="499">
        <v>3253.74</v>
      </c>
      <c r="AQ55" s="497"/>
      <c r="AR55" s="497"/>
      <c r="AS55" s="498"/>
    </row>
    <row r="56" spans="1:45" s="176" customFormat="1">
      <c r="A56" s="18"/>
      <c r="B56" s="512">
        <v>52</v>
      </c>
      <c r="C56" s="513"/>
      <c r="D56" s="512" t="s">
        <v>83</v>
      </c>
      <c r="E56" s="513"/>
      <c r="F56" s="514" t="s">
        <v>326</v>
      </c>
      <c r="G56" s="515"/>
      <c r="H56" s="516"/>
      <c r="I56" s="514" t="s">
        <v>327</v>
      </c>
      <c r="J56" s="515"/>
      <c r="K56" s="515"/>
      <c r="L56" s="515"/>
      <c r="M56" s="516"/>
      <c r="N56" s="517">
        <v>3253.74</v>
      </c>
      <c r="O56" s="518"/>
      <c r="P56" s="517">
        <v>3253.74</v>
      </c>
      <c r="Q56" s="519"/>
      <c r="R56" s="519"/>
      <c r="S56" s="518"/>
      <c r="T56" s="278">
        <v>3253.74</v>
      </c>
      <c r="U56" s="278">
        <v>0</v>
      </c>
      <c r="V56" s="512" t="s">
        <v>361</v>
      </c>
      <c r="W56" s="520"/>
      <c r="X56" s="513"/>
      <c r="Y56" s="279" t="s">
        <v>34</v>
      </c>
      <c r="Z56" s="280" t="s">
        <v>241</v>
      </c>
      <c r="AA56" s="279" t="s">
        <v>105</v>
      </c>
      <c r="AB56" s="281"/>
      <c r="AC56" s="282" t="s">
        <v>36</v>
      </c>
      <c r="AD56" s="283">
        <v>3253.74</v>
      </c>
      <c r="AE56" s="132"/>
      <c r="AF56" s="129"/>
      <c r="AG56" s="129"/>
      <c r="AH56" s="153"/>
      <c r="AI56" s="144"/>
      <c r="AJ56" s="144"/>
      <c r="AK56" s="144"/>
      <c r="AL56" s="144"/>
      <c r="AM56" s="283">
        <v>3253.74</v>
      </c>
      <c r="AN56" s="153"/>
      <c r="AO56" s="469">
        <v>3253.74</v>
      </c>
      <c r="AP56" s="499">
        <v>3253.74</v>
      </c>
      <c r="AQ56" s="497"/>
      <c r="AR56" s="497"/>
      <c r="AS56" s="498"/>
    </row>
    <row r="57" spans="1:45" s="176" customFormat="1">
      <c r="A57" s="18"/>
      <c r="B57" s="512">
        <v>53</v>
      </c>
      <c r="C57" s="513"/>
      <c r="D57" s="512" t="s">
        <v>83</v>
      </c>
      <c r="E57" s="513"/>
      <c r="F57" s="514" t="s">
        <v>329</v>
      </c>
      <c r="G57" s="515"/>
      <c r="H57" s="516"/>
      <c r="I57" s="514" t="s">
        <v>330</v>
      </c>
      <c r="J57" s="515"/>
      <c r="K57" s="515"/>
      <c r="L57" s="515"/>
      <c r="M57" s="516"/>
      <c r="N57" s="517">
        <v>1000</v>
      </c>
      <c r="O57" s="518"/>
      <c r="P57" s="517">
        <v>1000</v>
      </c>
      <c r="Q57" s="519"/>
      <c r="R57" s="519"/>
      <c r="S57" s="518"/>
      <c r="T57" s="278">
        <v>1000</v>
      </c>
      <c r="U57" s="278">
        <v>0</v>
      </c>
      <c r="V57" s="512" t="s">
        <v>361</v>
      </c>
      <c r="W57" s="520"/>
      <c r="X57" s="513"/>
      <c r="Y57" s="279" t="s">
        <v>34</v>
      </c>
      <c r="Z57" s="280" t="s">
        <v>331</v>
      </c>
      <c r="AA57" s="279" t="s">
        <v>105</v>
      </c>
      <c r="AB57" s="281"/>
      <c r="AC57" s="282" t="s">
        <v>36</v>
      </c>
      <c r="AD57" s="283">
        <v>1000</v>
      </c>
      <c r="AE57" s="132"/>
      <c r="AF57" s="129"/>
      <c r="AG57" s="129"/>
      <c r="AH57" s="153"/>
      <c r="AI57" s="144"/>
      <c r="AJ57" s="144"/>
      <c r="AK57" s="144"/>
      <c r="AL57" s="144"/>
      <c r="AM57" s="283">
        <v>1000</v>
      </c>
      <c r="AN57" s="153"/>
      <c r="AO57" s="469">
        <v>1000</v>
      </c>
      <c r="AP57" s="497"/>
      <c r="AQ57" s="497"/>
      <c r="AR57" s="499">
        <v>1000</v>
      </c>
      <c r="AS57" s="498"/>
    </row>
    <row r="58" spans="1:45" s="176" customFormat="1">
      <c r="A58" s="18"/>
      <c r="B58" s="512">
        <v>54</v>
      </c>
      <c r="C58" s="513"/>
      <c r="D58" s="512" t="s">
        <v>83</v>
      </c>
      <c r="E58" s="513"/>
      <c r="F58" s="514" t="s">
        <v>333</v>
      </c>
      <c r="G58" s="515"/>
      <c r="H58" s="516"/>
      <c r="I58" s="514" t="s">
        <v>334</v>
      </c>
      <c r="J58" s="515"/>
      <c r="K58" s="515"/>
      <c r="L58" s="515"/>
      <c r="M58" s="516"/>
      <c r="N58" s="517">
        <v>8997.4500000000007</v>
      </c>
      <c r="O58" s="518"/>
      <c r="P58" s="517">
        <v>8997.4500000000007</v>
      </c>
      <c r="Q58" s="519"/>
      <c r="R58" s="519"/>
      <c r="S58" s="518"/>
      <c r="T58" s="278">
        <v>1203.3800000000001</v>
      </c>
      <c r="U58" s="278">
        <v>7794.07</v>
      </c>
      <c r="V58" s="512" t="s">
        <v>361</v>
      </c>
      <c r="W58" s="520"/>
      <c r="X58" s="513"/>
      <c r="Y58" s="279" t="s">
        <v>34</v>
      </c>
      <c r="Z58" s="280" t="s">
        <v>335</v>
      </c>
      <c r="AA58" s="279" t="s">
        <v>105</v>
      </c>
      <c r="AB58" s="281"/>
      <c r="AC58" s="282" t="s">
        <v>36</v>
      </c>
      <c r="AD58" s="283">
        <v>8997.4500000000007</v>
      </c>
      <c r="AE58" s="132"/>
      <c r="AF58" s="129"/>
      <c r="AG58" s="129"/>
      <c r="AH58" s="153"/>
      <c r="AI58" s="144"/>
      <c r="AJ58" s="144"/>
      <c r="AK58" s="144"/>
      <c r="AL58" s="144"/>
      <c r="AM58" s="283">
        <v>8997.4500000000007</v>
      </c>
      <c r="AN58" s="153"/>
      <c r="AO58" s="469">
        <v>8997.4500000000007</v>
      </c>
      <c r="AP58" s="499">
        <v>8997.4500000000007</v>
      </c>
      <c r="AQ58" s="497"/>
      <c r="AR58" s="497"/>
      <c r="AS58" s="498"/>
    </row>
    <row r="59" spans="1:45" s="176" customFormat="1">
      <c r="A59" s="18"/>
      <c r="B59" s="512">
        <v>55</v>
      </c>
      <c r="C59" s="513"/>
      <c r="D59" s="512" t="s">
        <v>83</v>
      </c>
      <c r="E59" s="513"/>
      <c r="F59" s="514" t="s">
        <v>337</v>
      </c>
      <c r="G59" s="515"/>
      <c r="H59" s="516"/>
      <c r="I59" s="514" t="s">
        <v>338</v>
      </c>
      <c r="J59" s="515"/>
      <c r="K59" s="515"/>
      <c r="L59" s="515"/>
      <c r="M59" s="516"/>
      <c r="N59" s="517">
        <v>123000</v>
      </c>
      <c r="O59" s="518"/>
      <c r="P59" s="517">
        <v>123000</v>
      </c>
      <c r="Q59" s="519"/>
      <c r="R59" s="519"/>
      <c r="S59" s="518"/>
      <c r="T59" s="292">
        <v>512.5</v>
      </c>
      <c r="U59" s="292">
        <v>122487.5</v>
      </c>
      <c r="V59" s="512" t="s">
        <v>361</v>
      </c>
      <c r="W59" s="520"/>
      <c r="X59" s="513"/>
      <c r="Y59" s="293" t="s">
        <v>34</v>
      </c>
      <c r="Z59" s="294" t="s">
        <v>277</v>
      </c>
      <c r="AA59" s="293" t="s">
        <v>33</v>
      </c>
      <c r="AB59" s="295"/>
      <c r="AC59" s="296" t="s">
        <v>36</v>
      </c>
      <c r="AD59" s="297">
        <v>123000</v>
      </c>
      <c r="AE59" s="132"/>
      <c r="AF59" s="129"/>
      <c r="AG59" s="129"/>
      <c r="AH59" s="153"/>
      <c r="AI59" s="144"/>
      <c r="AJ59" s="144"/>
      <c r="AK59" s="144"/>
      <c r="AL59" s="144"/>
      <c r="AM59" s="297">
        <v>123000</v>
      </c>
      <c r="AN59" s="153"/>
      <c r="AO59" s="469">
        <v>123000</v>
      </c>
      <c r="AP59" s="497"/>
      <c r="AQ59" s="497"/>
      <c r="AR59" s="499">
        <v>123000</v>
      </c>
      <c r="AS59" s="498" t="s">
        <v>2726</v>
      </c>
    </row>
    <row r="60" spans="1:45" s="176" customFormat="1">
      <c r="A60" s="18"/>
      <c r="B60" s="512">
        <v>56</v>
      </c>
      <c r="C60" s="513"/>
      <c r="D60" s="512" t="s">
        <v>83</v>
      </c>
      <c r="E60" s="513"/>
      <c r="F60" s="514" t="s">
        <v>340</v>
      </c>
      <c r="G60" s="515"/>
      <c r="H60" s="516"/>
      <c r="I60" s="514" t="s">
        <v>334</v>
      </c>
      <c r="J60" s="515"/>
      <c r="K60" s="515"/>
      <c r="L60" s="515"/>
      <c r="M60" s="516"/>
      <c r="N60" s="517">
        <v>5289</v>
      </c>
      <c r="O60" s="518"/>
      <c r="P60" s="517">
        <v>5289</v>
      </c>
      <c r="Q60" s="519"/>
      <c r="R60" s="519"/>
      <c r="S60" s="521"/>
      <c r="T60" s="298">
        <v>0</v>
      </c>
      <c r="U60" s="298">
        <v>5289</v>
      </c>
      <c r="V60" s="522" t="s">
        <v>361</v>
      </c>
      <c r="W60" s="520"/>
      <c r="X60" s="523"/>
      <c r="Y60" s="282" t="s">
        <v>34</v>
      </c>
      <c r="Z60" s="280" t="s">
        <v>335</v>
      </c>
      <c r="AA60" s="281" t="s">
        <v>105</v>
      </c>
      <c r="AB60" s="282"/>
      <c r="AC60" s="282" t="s">
        <v>36</v>
      </c>
      <c r="AD60" s="299">
        <v>5289</v>
      </c>
      <c r="AE60" s="132"/>
      <c r="AF60" s="129"/>
      <c r="AG60" s="129"/>
      <c r="AH60" s="153"/>
      <c r="AI60" s="144"/>
      <c r="AJ60" s="144"/>
      <c r="AK60" s="144"/>
      <c r="AL60" s="144"/>
      <c r="AM60" s="299">
        <v>5289</v>
      </c>
      <c r="AN60" s="153"/>
      <c r="AO60" s="469">
        <v>5289</v>
      </c>
      <c r="AP60" s="499">
        <v>5289</v>
      </c>
      <c r="AQ60" s="497"/>
      <c r="AR60" s="497"/>
      <c r="AS60" s="498"/>
    </row>
    <row r="61" spans="1:45" s="176" customFormat="1">
      <c r="A61" s="18" t="s">
        <v>371</v>
      </c>
      <c r="B61" s="512">
        <v>57</v>
      </c>
      <c r="C61" s="513"/>
      <c r="D61" s="512">
        <v>103</v>
      </c>
      <c r="E61" s="513"/>
      <c r="F61" s="514" t="s">
        <v>367</v>
      </c>
      <c r="G61" s="515"/>
      <c r="H61" s="516"/>
      <c r="I61" s="514" t="s">
        <v>368</v>
      </c>
      <c r="J61" s="515"/>
      <c r="K61" s="515"/>
      <c r="L61" s="515"/>
      <c r="M61" s="516"/>
      <c r="N61" s="517">
        <v>1759743.39</v>
      </c>
      <c r="O61" s="518"/>
      <c r="P61" s="517">
        <v>1759743.39</v>
      </c>
      <c r="Q61" s="519"/>
      <c r="R61" s="519"/>
      <c r="S61" s="521"/>
      <c r="T61" s="298">
        <v>0</v>
      </c>
      <c r="U61" s="298">
        <v>1759743.39</v>
      </c>
      <c r="V61" s="522" t="s">
        <v>361</v>
      </c>
      <c r="W61" s="520"/>
      <c r="X61" s="523"/>
      <c r="Y61" s="282" t="s">
        <v>34</v>
      </c>
      <c r="Z61" s="280" t="s">
        <v>369</v>
      </c>
      <c r="AA61" s="281" t="s">
        <v>33</v>
      </c>
      <c r="AB61" s="282"/>
      <c r="AC61" s="282" t="s">
        <v>36</v>
      </c>
      <c r="AD61" s="299">
        <v>1759743.39</v>
      </c>
      <c r="AE61" s="132"/>
      <c r="AF61" s="129"/>
      <c r="AG61" s="129"/>
      <c r="AH61" s="153">
        <v>498.89</v>
      </c>
      <c r="AI61" s="144"/>
      <c r="AJ61" s="144"/>
      <c r="AK61" s="144"/>
      <c r="AL61" s="144"/>
      <c r="AM61" s="299">
        <v>1759743.39</v>
      </c>
      <c r="AN61" s="153"/>
      <c r="AO61" s="469">
        <v>1759743.39</v>
      </c>
      <c r="AP61" s="497"/>
      <c r="AQ61" s="497"/>
      <c r="AR61" s="499">
        <v>1759743.39</v>
      </c>
      <c r="AS61" s="498"/>
    </row>
    <row r="62" spans="1:45" s="177" customFormat="1">
      <c r="A62" s="19" t="s">
        <v>371</v>
      </c>
      <c r="B62" s="512">
        <v>58</v>
      </c>
      <c r="C62" s="513"/>
      <c r="D62" s="512"/>
      <c r="E62" s="513"/>
      <c r="F62" s="514"/>
      <c r="G62" s="515"/>
      <c r="H62" s="516"/>
      <c r="I62" s="514" t="s">
        <v>2630</v>
      </c>
      <c r="J62" s="515"/>
      <c r="K62" s="515"/>
      <c r="L62" s="515"/>
      <c r="M62" s="516"/>
      <c r="N62" s="517"/>
      <c r="O62" s="518"/>
      <c r="P62" s="517">
        <v>2099374.4300000002</v>
      </c>
      <c r="Q62" s="519"/>
      <c r="R62" s="519"/>
      <c r="S62" s="521"/>
      <c r="T62" s="300"/>
      <c r="U62" s="300"/>
      <c r="V62" s="522" t="s">
        <v>361</v>
      </c>
      <c r="W62" s="520"/>
      <c r="X62" s="523"/>
      <c r="Y62" s="301"/>
      <c r="Z62" s="302"/>
      <c r="AA62" s="303"/>
      <c r="AB62" s="301"/>
      <c r="AC62" s="282" t="s">
        <v>36</v>
      </c>
      <c r="AD62" s="304">
        <v>2156134.91</v>
      </c>
      <c r="AE62" s="133"/>
      <c r="AF62" s="130"/>
      <c r="AG62" s="130"/>
      <c r="AH62" s="154"/>
      <c r="AI62" s="145"/>
      <c r="AJ62" s="145"/>
      <c r="AK62" s="145"/>
      <c r="AL62" s="145"/>
      <c r="AM62" s="299">
        <v>2099374.4300000002</v>
      </c>
      <c r="AN62" s="153"/>
      <c r="AO62" s="469">
        <v>2099374.4300000002</v>
      </c>
      <c r="AP62" s="761"/>
      <c r="AQ62" s="761"/>
      <c r="AR62" s="499">
        <v>2099374.4300000002</v>
      </c>
      <c r="AS62" s="500"/>
    </row>
    <row r="63" spans="1:45" s="177" customFormat="1">
      <c r="A63" s="19" t="s">
        <v>371</v>
      </c>
      <c r="B63" s="512">
        <v>59</v>
      </c>
      <c r="C63" s="513"/>
      <c r="D63" s="512"/>
      <c r="E63" s="513"/>
      <c r="F63" s="514"/>
      <c r="G63" s="515"/>
      <c r="H63" s="516"/>
      <c r="I63" s="514" t="s">
        <v>355</v>
      </c>
      <c r="J63" s="515"/>
      <c r="K63" s="515"/>
      <c r="L63" s="515"/>
      <c r="M63" s="516"/>
      <c r="N63" s="517"/>
      <c r="O63" s="518"/>
      <c r="P63" s="517">
        <v>152073.78</v>
      </c>
      <c r="Q63" s="519"/>
      <c r="R63" s="519"/>
      <c r="S63" s="521"/>
      <c r="T63" s="300"/>
      <c r="U63" s="300"/>
      <c r="V63" s="522" t="s">
        <v>361</v>
      </c>
      <c r="W63" s="520"/>
      <c r="X63" s="523"/>
      <c r="Y63" s="301"/>
      <c r="Z63" s="302"/>
      <c r="AA63" s="303"/>
      <c r="AB63" s="301"/>
      <c r="AC63" s="282" t="s">
        <v>36</v>
      </c>
      <c r="AD63" s="304">
        <v>152073.78</v>
      </c>
      <c r="AE63" s="133"/>
      <c r="AF63" s="130"/>
      <c r="AG63" s="130"/>
      <c r="AH63" s="154"/>
      <c r="AI63" s="145"/>
      <c r="AJ63" s="145"/>
      <c r="AK63" s="145"/>
      <c r="AL63" s="145"/>
      <c r="AM63" s="299">
        <v>152073.78</v>
      </c>
      <c r="AN63" s="153"/>
      <c r="AO63" s="469">
        <v>152073.78</v>
      </c>
      <c r="AP63" s="761"/>
      <c r="AQ63" s="761"/>
      <c r="AR63" s="499">
        <v>152073.78</v>
      </c>
      <c r="AS63" s="500"/>
    </row>
    <row r="64" spans="1:45" s="177" customFormat="1">
      <c r="A64" s="19"/>
      <c r="B64" s="512">
        <v>60</v>
      </c>
      <c r="C64" s="513"/>
      <c r="D64" s="279"/>
      <c r="E64" s="305"/>
      <c r="F64" s="306"/>
      <c r="G64" s="307"/>
      <c r="H64" s="308"/>
      <c r="I64" s="514" t="s">
        <v>2629</v>
      </c>
      <c r="J64" s="515"/>
      <c r="K64" s="515"/>
      <c r="L64" s="515"/>
      <c r="M64" s="516"/>
      <c r="N64" s="309"/>
      <c r="O64" s="310"/>
      <c r="P64" s="517">
        <v>454678.95</v>
      </c>
      <c r="Q64" s="519"/>
      <c r="R64" s="519"/>
      <c r="S64" s="521"/>
      <c r="T64" s="311"/>
      <c r="U64" s="311"/>
      <c r="V64" s="279"/>
      <c r="W64" s="312"/>
      <c r="X64" s="305"/>
      <c r="Y64" s="313"/>
      <c r="Z64" s="314"/>
      <c r="AA64" s="315"/>
      <c r="AB64" s="313"/>
      <c r="AC64" s="282" t="s">
        <v>36</v>
      </c>
      <c r="AD64" s="316"/>
      <c r="AE64" s="133"/>
      <c r="AF64" s="130"/>
      <c r="AG64" s="130"/>
      <c r="AH64" s="154"/>
      <c r="AI64" s="145"/>
      <c r="AJ64" s="145"/>
      <c r="AK64" s="145"/>
      <c r="AL64" s="145"/>
      <c r="AM64" s="317">
        <v>454678.95</v>
      </c>
      <c r="AN64" s="153"/>
      <c r="AO64" s="469">
        <v>454678.95</v>
      </c>
      <c r="AP64" s="761"/>
      <c r="AQ64" s="761"/>
      <c r="AR64" s="499">
        <v>454678.95</v>
      </c>
      <c r="AS64" s="500"/>
    </row>
    <row r="65" spans="1:45" s="177" customFormat="1">
      <c r="A65" s="19" t="s">
        <v>371</v>
      </c>
      <c r="B65" s="512">
        <v>61</v>
      </c>
      <c r="C65" s="513"/>
      <c r="D65" s="512"/>
      <c r="E65" s="513"/>
      <c r="F65" s="514"/>
      <c r="G65" s="515"/>
      <c r="H65" s="516"/>
      <c r="I65" s="514" t="s">
        <v>343</v>
      </c>
      <c r="J65" s="515"/>
      <c r="K65" s="515"/>
      <c r="L65" s="515"/>
      <c r="M65" s="516"/>
      <c r="N65" s="517"/>
      <c r="O65" s="518"/>
      <c r="P65" s="517">
        <v>4329.6000000000004</v>
      </c>
      <c r="Q65" s="519"/>
      <c r="R65" s="519"/>
      <c r="S65" s="521"/>
      <c r="T65" s="300"/>
      <c r="U65" s="300"/>
      <c r="V65" s="522" t="s">
        <v>361</v>
      </c>
      <c r="W65" s="520"/>
      <c r="X65" s="523"/>
      <c r="Y65" s="301"/>
      <c r="Z65" s="302"/>
      <c r="AA65" s="303"/>
      <c r="AB65" s="301"/>
      <c r="AC65" s="282" t="s">
        <v>36</v>
      </c>
      <c r="AD65" s="304">
        <v>4329.6000000000004</v>
      </c>
      <c r="AE65" s="133"/>
      <c r="AF65" s="130"/>
      <c r="AG65" s="130"/>
      <c r="AH65" s="154"/>
      <c r="AI65" s="145"/>
      <c r="AJ65" s="145"/>
      <c r="AK65" s="145"/>
      <c r="AL65" s="145"/>
      <c r="AM65" s="299">
        <v>4329.6000000000004</v>
      </c>
      <c r="AN65" s="153"/>
      <c r="AO65" s="469">
        <v>4329.6000000000004</v>
      </c>
      <c r="AP65" s="761"/>
      <c r="AQ65" s="761"/>
      <c r="AR65" s="499">
        <v>4329.6000000000004</v>
      </c>
      <c r="AS65" s="500"/>
    </row>
    <row r="66" spans="1:45" s="177" customFormat="1">
      <c r="A66" s="19" t="s">
        <v>371</v>
      </c>
      <c r="B66" s="512">
        <v>62</v>
      </c>
      <c r="C66" s="513"/>
      <c r="D66" s="512"/>
      <c r="E66" s="513"/>
      <c r="F66" s="514"/>
      <c r="G66" s="515"/>
      <c r="H66" s="516"/>
      <c r="I66" s="514" t="s">
        <v>345</v>
      </c>
      <c r="J66" s="515"/>
      <c r="K66" s="515"/>
      <c r="L66" s="515"/>
      <c r="M66" s="516"/>
      <c r="N66" s="517"/>
      <c r="O66" s="518"/>
      <c r="P66" s="517">
        <v>4329.6000000000004</v>
      </c>
      <c r="Q66" s="519"/>
      <c r="R66" s="519"/>
      <c r="S66" s="521"/>
      <c r="T66" s="300"/>
      <c r="U66" s="300"/>
      <c r="V66" s="522" t="s">
        <v>361</v>
      </c>
      <c r="W66" s="520"/>
      <c r="X66" s="523"/>
      <c r="Y66" s="301"/>
      <c r="Z66" s="302"/>
      <c r="AA66" s="303"/>
      <c r="AB66" s="301"/>
      <c r="AC66" s="282" t="s">
        <v>36</v>
      </c>
      <c r="AD66" s="304">
        <v>4329.6000000000004</v>
      </c>
      <c r="AE66" s="133"/>
      <c r="AF66" s="130"/>
      <c r="AG66" s="130"/>
      <c r="AH66" s="154"/>
      <c r="AI66" s="145"/>
      <c r="AJ66" s="145"/>
      <c r="AK66" s="145"/>
      <c r="AL66" s="145"/>
      <c r="AM66" s="299">
        <v>4329.6000000000004</v>
      </c>
      <c r="AN66" s="153"/>
      <c r="AO66" s="469">
        <v>4329.6000000000004</v>
      </c>
      <c r="AP66" s="761"/>
      <c r="AQ66" s="761"/>
      <c r="AR66" s="499">
        <v>4329.6000000000004</v>
      </c>
      <c r="AS66" s="500"/>
    </row>
    <row r="67" spans="1:45" s="177" customFormat="1">
      <c r="A67" s="19" t="s">
        <v>371</v>
      </c>
      <c r="B67" s="512">
        <v>63</v>
      </c>
      <c r="C67" s="513"/>
      <c r="D67" s="512"/>
      <c r="E67" s="513"/>
      <c r="F67" s="514"/>
      <c r="G67" s="515"/>
      <c r="H67" s="516"/>
      <c r="I67" s="514" t="s">
        <v>347</v>
      </c>
      <c r="J67" s="515"/>
      <c r="K67" s="515"/>
      <c r="L67" s="515"/>
      <c r="M67" s="516"/>
      <c r="N67" s="517"/>
      <c r="O67" s="518"/>
      <c r="P67" s="517">
        <v>4329.6000000000004</v>
      </c>
      <c r="Q67" s="519"/>
      <c r="R67" s="519"/>
      <c r="S67" s="521"/>
      <c r="T67" s="300"/>
      <c r="U67" s="300"/>
      <c r="V67" s="522" t="s">
        <v>361</v>
      </c>
      <c r="W67" s="520"/>
      <c r="X67" s="523"/>
      <c r="Y67" s="301"/>
      <c r="Z67" s="302"/>
      <c r="AA67" s="303"/>
      <c r="AB67" s="301"/>
      <c r="AC67" s="282" t="s">
        <v>36</v>
      </c>
      <c r="AD67" s="304">
        <v>4329.6000000000004</v>
      </c>
      <c r="AE67" s="133"/>
      <c r="AF67" s="130"/>
      <c r="AG67" s="130"/>
      <c r="AH67" s="154"/>
      <c r="AI67" s="145"/>
      <c r="AJ67" s="145"/>
      <c r="AK67" s="145"/>
      <c r="AL67" s="145"/>
      <c r="AM67" s="299">
        <v>4329.6000000000004</v>
      </c>
      <c r="AN67" s="153"/>
      <c r="AO67" s="469">
        <v>4329.6000000000004</v>
      </c>
      <c r="AP67" s="761"/>
      <c r="AQ67" s="761"/>
      <c r="AR67" s="499">
        <v>4329.6000000000004</v>
      </c>
      <c r="AS67" s="500"/>
    </row>
    <row r="68" spans="1:45" s="177" customFormat="1">
      <c r="A68" s="19" t="s">
        <v>371</v>
      </c>
      <c r="B68" s="512">
        <v>64</v>
      </c>
      <c r="C68" s="513"/>
      <c r="D68" s="512"/>
      <c r="E68" s="513"/>
      <c r="F68" s="514"/>
      <c r="G68" s="515"/>
      <c r="H68" s="516"/>
      <c r="I68" s="514" t="s">
        <v>349</v>
      </c>
      <c r="J68" s="515"/>
      <c r="K68" s="515"/>
      <c r="L68" s="515"/>
      <c r="M68" s="516"/>
      <c r="N68" s="517"/>
      <c r="O68" s="518"/>
      <c r="P68" s="517">
        <v>4329.6000000000004</v>
      </c>
      <c r="Q68" s="519"/>
      <c r="R68" s="519"/>
      <c r="S68" s="521"/>
      <c r="T68" s="300"/>
      <c r="U68" s="300"/>
      <c r="V68" s="522" t="s">
        <v>361</v>
      </c>
      <c r="W68" s="520"/>
      <c r="X68" s="523"/>
      <c r="Y68" s="301"/>
      <c r="Z68" s="302"/>
      <c r="AA68" s="303"/>
      <c r="AB68" s="301"/>
      <c r="AC68" s="282" t="s">
        <v>36</v>
      </c>
      <c r="AD68" s="304">
        <v>4329.6000000000004</v>
      </c>
      <c r="AE68" s="133"/>
      <c r="AF68" s="130"/>
      <c r="AG68" s="130"/>
      <c r="AH68" s="154"/>
      <c r="AI68" s="145"/>
      <c r="AJ68" s="145"/>
      <c r="AK68" s="145"/>
      <c r="AL68" s="145"/>
      <c r="AM68" s="299">
        <v>4329.6000000000004</v>
      </c>
      <c r="AN68" s="153"/>
      <c r="AO68" s="469">
        <v>4329.6000000000004</v>
      </c>
      <c r="AP68" s="761"/>
      <c r="AQ68" s="761"/>
      <c r="AR68" s="499">
        <v>4329.6000000000004</v>
      </c>
      <c r="AS68" s="500"/>
    </row>
    <row r="69" spans="1:45" s="177" customFormat="1">
      <c r="A69" s="19" t="s">
        <v>371</v>
      </c>
      <c r="B69" s="512">
        <v>65</v>
      </c>
      <c r="C69" s="513"/>
      <c r="D69" s="512"/>
      <c r="E69" s="513"/>
      <c r="F69" s="514"/>
      <c r="G69" s="515"/>
      <c r="H69" s="516"/>
      <c r="I69" s="514" t="s">
        <v>351</v>
      </c>
      <c r="J69" s="515"/>
      <c r="K69" s="515"/>
      <c r="L69" s="515"/>
      <c r="M69" s="516"/>
      <c r="N69" s="517"/>
      <c r="O69" s="518"/>
      <c r="P69" s="517">
        <v>4329.6000000000004</v>
      </c>
      <c r="Q69" s="519"/>
      <c r="R69" s="519"/>
      <c r="S69" s="521"/>
      <c r="T69" s="300"/>
      <c r="U69" s="300"/>
      <c r="V69" s="522" t="s">
        <v>361</v>
      </c>
      <c r="W69" s="520"/>
      <c r="X69" s="523"/>
      <c r="Y69" s="301"/>
      <c r="Z69" s="302"/>
      <c r="AA69" s="303"/>
      <c r="AB69" s="301"/>
      <c r="AC69" s="282" t="s">
        <v>36</v>
      </c>
      <c r="AD69" s="304">
        <v>4329.6000000000004</v>
      </c>
      <c r="AE69" s="133"/>
      <c r="AF69" s="130"/>
      <c r="AG69" s="130"/>
      <c r="AH69" s="154"/>
      <c r="AI69" s="145"/>
      <c r="AJ69" s="145"/>
      <c r="AK69" s="145"/>
      <c r="AL69" s="145"/>
      <c r="AM69" s="299">
        <v>4329.6000000000004</v>
      </c>
      <c r="AN69" s="153"/>
      <c r="AO69" s="469">
        <v>4329.6000000000004</v>
      </c>
      <c r="AP69" s="761"/>
      <c r="AQ69" s="761"/>
      <c r="AR69" s="499">
        <v>4329.6000000000004</v>
      </c>
      <c r="AS69" s="500"/>
    </row>
    <row r="70" spans="1:45" s="177" customFormat="1" ht="10.8" thickBot="1">
      <c r="A70" s="19" t="s">
        <v>371</v>
      </c>
      <c r="B70" s="512">
        <v>66</v>
      </c>
      <c r="C70" s="513"/>
      <c r="D70" s="535"/>
      <c r="E70" s="536"/>
      <c r="F70" s="533"/>
      <c r="G70" s="534"/>
      <c r="H70" s="537"/>
      <c r="I70" s="533" t="s">
        <v>353</v>
      </c>
      <c r="J70" s="534"/>
      <c r="K70" s="515"/>
      <c r="L70" s="515"/>
      <c r="M70" s="516"/>
      <c r="N70" s="517"/>
      <c r="O70" s="518"/>
      <c r="P70" s="517">
        <v>4329.6000000000004</v>
      </c>
      <c r="Q70" s="519"/>
      <c r="R70" s="519"/>
      <c r="S70" s="521"/>
      <c r="T70" s="300"/>
      <c r="U70" s="300"/>
      <c r="V70" s="522" t="s">
        <v>361</v>
      </c>
      <c r="W70" s="520"/>
      <c r="X70" s="523"/>
      <c r="Y70" s="301"/>
      <c r="Z70" s="302"/>
      <c r="AA70" s="303"/>
      <c r="AB70" s="301"/>
      <c r="AC70" s="282" t="s">
        <v>36</v>
      </c>
      <c r="AD70" s="304">
        <v>4329.6000000000004</v>
      </c>
      <c r="AE70" s="133"/>
      <c r="AF70" s="130"/>
      <c r="AG70" s="130"/>
      <c r="AH70" s="154"/>
      <c r="AI70" s="145"/>
      <c r="AJ70" s="145"/>
      <c r="AK70" s="145"/>
      <c r="AL70" s="145"/>
      <c r="AM70" s="299">
        <v>4329.6000000000004</v>
      </c>
      <c r="AN70" s="341"/>
      <c r="AO70" s="470">
        <v>4329.6000000000004</v>
      </c>
      <c r="AP70" s="761"/>
      <c r="AQ70" s="761"/>
      <c r="AR70" s="501">
        <v>4329.6000000000004</v>
      </c>
      <c r="AS70" s="500"/>
    </row>
    <row r="71" spans="1:45" ht="4.5" customHeight="1" thickTop="1">
      <c r="C71" s="192"/>
      <c r="D71" s="192"/>
      <c r="E71" s="192"/>
      <c r="F71" s="345"/>
      <c r="G71" s="345"/>
      <c r="H71" s="345"/>
      <c r="I71" s="192"/>
      <c r="J71" s="192"/>
      <c r="AA71" s="192"/>
      <c r="AB71" s="192"/>
      <c r="AC71" s="332"/>
    </row>
    <row r="72" spans="1:45" s="181" customFormat="1" ht="17.25" customHeight="1">
      <c r="A72" s="98"/>
      <c r="B72" s="318" t="s">
        <v>18</v>
      </c>
      <c r="C72" s="319"/>
      <c r="D72" s="343" t="s">
        <v>18</v>
      </c>
      <c r="E72" s="319"/>
      <c r="F72" s="344" t="s">
        <v>18</v>
      </c>
      <c r="G72" s="320"/>
      <c r="H72" s="321"/>
      <c r="I72" s="526" t="s">
        <v>356</v>
      </c>
      <c r="J72" s="527"/>
      <c r="K72" s="528"/>
      <c r="L72" s="528"/>
      <c r="M72" s="529"/>
      <c r="N72" s="554">
        <v>48414888.810000017</v>
      </c>
      <c r="O72" s="555"/>
      <c r="P72" s="558">
        <v>51756579.060000032</v>
      </c>
      <c r="Q72" s="559"/>
      <c r="R72" s="559"/>
      <c r="S72" s="560"/>
      <c r="T72" s="322"/>
      <c r="U72" s="322"/>
      <c r="V72" s="318" t="s">
        <v>18</v>
      </c>
      <c r="W72" s="323"/>
      <c r="X72" s="319"/>
      <c r="Y72" s="324" t="s">
        <v>18</v>
      </c>
      <c r="Z72" s="178"/>
      <c r="AA72" s="318" t="s">
        <v>18</v>
      </c>
      <c r="AB72" s="179"/>
      <c r="AC72" s="180"/>
      <c r="AD72" s="325">
        <v>29225479.400000006</v>
      </c>
      <c r="AE72" s="134"/>
      <c r="AF72" s="131"/>
      <c r="AG72" s="131"/>
      <c r="AH72" s="158"/>
      <c r="AI72" s="340"/>
      <c r="AJ72" s="340"/>
      <c r="AK72" s="340"/>
      <c r="AL72" s="325">
        <v>14855389.85</v>
      </c>
      <c r="AM72" s="325">
        <v>29623397.870000005</v>
      </c>
      <c r="AN72" s="158">
        <v>13340490</v>
      </c>
      <c r="AO72" s="158">
        <v>23561273.660000008</v>
      </c>
      <c r="AP72" s="757">
        <f>SUM(AP5:AP70)</f>
        <v>3897519.6300000004</v>
      </c>
      <c r="AQ72" s="757">
        <f t="shared" ref="AQ72:AR72" si="0">SUM(AQ5:AQ70)</f>
        <v>5244526.0599999996</v>
      </c>
      <c r="AR72" s="757">
        <f t="shared" si="0"/>
        <v>22701997.970000006</v>
      </c>
      <c r="AS72" s="758"/>
    </row>
    <row r="74" spans="1:45" ht="13.2">
      <c r="A74" s="20" t="s">
        <v>357</v>
      </c>
      <c r="AM74" s="159"/>
      <c r="AN74" s="562" t="s">
        <v>2711</v>
      </c>
      <c r="AO74" s="562"/>
    </row>
    <row r="75" spans="1:45" ht="27.6" customHeight="1">
      <c r="B75" s="525" t="s">
        <v>13</v>
      </c>
      <c r="C75" s="525"/>
      <c r="D75" s="525" t="s">
        <v>19</v>
      </c>
      <c r="E75" s="525"/>
      <c r="F75" s="531" t="s">
        <v>1</v>
      </c>
      <c r="G75" s="531"/>
      <c r="H75" s="531"/>
      <c r="I75" s="525" t="s">
        <v>2</v>
      </c>
      <c r="J75" s="525"/>
      <c r="K75" s="525"/>
      <c r="L75" s="525"/>
      <c r="M75" s="525"/>
      <c r="N75" s="556" t="s">
        <v>20</v>
      </c>
      <c r="O75" s="556"/>
      <c r="P75" s="556" t="s">
        <v>21</v>
      </c>
      <c r="Q75" s="556"/>
      <c r="R75" s="556"/>
      <c r="S75" s="556"/>
      <c r="T75" s="326" t="s">
        <v>22</v>
      </c>
      <c r="U75" s="326" t="s">
        <v>23</v>
      </c>
      <c r="V75" s="525" t="s">
        <v>358</v>
      </c>
      <c r="W75" s="525"/>
      <c r="X75" s="525"/>
      <c r="Y75" s="327" t="s">
        <v>25</v>
      </c>
      <c r="Z75" s="327" t="s">
        <v>26</v>
      </c>
      <c r="AA75" s="327" t="s">
        <v>358</v>
      </c>
      <c r="AB75" s="162" t="s">
        <v>2229</v>
      </c>
      <c r="AC75" s="327" t="s">
        <v>27</v>
      </c>
      <c r="AD75" s="327" t="s">
        <v>28</v>
      </c>
      <c r="AE75" s="326"/>
      <c r="AF75" s="326" t="s">
        <v>4</v>
      </c>
      <c r="AG75" s="326"/>
      <c r="AH75" s="277"/>
      <c r="AI75" s="328"/>
      <c r="AJ75" s="329"/>
      <c r="AK75" s="329"/>
      <c r="AL75" s="329"/>
      <c r="AM75" s="327" t="s">
        <v>28</v>
      </c>
      <c r="AN75" s="157" t="s">
        <v>458</v>
      </c>
      <c r="AO75" s="157" t="s">
        <v>4</v>
      </c>
    </row>
    <row r="76" spans="1:45" ht="10.8" thickBot="1">
      <c r="B76" s="530" t="s">
        <v>29</v>
      </c>
      <c r="C76" s="530"/>
      <c r="D76" s="530" t="s">
        <v>83</v>
      </c>
      <c r="E76" s="530"/>
      <c r="F76" s="532" t="s">
        <v>359</v>
      </c>
      <c r="G76" s="532"/>
      <c r="H76" s="532"/>
      <c r="I76" s="532" t="s">
        <v>360</v>
      </c>
      <c r="J76" s="532"/>
      <c r="K76" s="532"/>
      <c r="L76" s="532"/>
      <c r="M76" s="532"/>
      <c r="N76" s="557">
        <v>2682.78</v>
      </c>
      <c r="O76" s="557"/>
      <c r="P76" s="557">
        <v>2682.78</v>
      </c>
      <c r="Q76" s="557"/>
      <c r="R76" s="557"/>
      <c r="S76" s="557"/>
      <c r="T76" s="330">
        <v>2682.78</v>
      </c>
      <c r="U76" s="330">
        <v>0</v>
      </c>
      <c r="V76" s="530" t="s">
        <v>361</v>
      </c>
      <c r="W76" s="530"/>
      <c r="X76" s="530"/>
      <c r="Y76" s="331" t="s">
        <v>37</v>
      </c>
      <c r="Z76" s="192" t="s">
        <v>362</v>
      </c>
      <c r="AA76" s="331" t="s">
        <v>33</v>
      </c>
      <c r="AB76" s="331"/>
      <c r="AC76" s="192"/>
      <c r="AD76" s="332"/>
      <c r="AE76" s="333"/>
      <c r="AF76" s="334"/>
      <c r="AG76" s="334"/>
      <c r="AH76" s="335"/>
      <c r="AI76" s="329"/>
      <c r="AJ76" s="329"/>
      <c r="AK76" s="329"/>
      <c r="AL76" s="329"/>
      <c r="AM76" s="332"/>
      <c r="AN76" s="342"/>
      <c r="AO76" s="342">
        <v>2682.78</v>
      </c>
    </row>
    <row r="77" spans="1:45" ht="15.75" customHeight="1" thickTop="1">
      <c r="B77" s="331" t="s">
        <v>18</v>
      </c>
      <c r="C77" s="331"/>
      <c r="D77" s="331" t="s">
        <v>18</v>
      </c>
      <c r="E77" s="331"/>
      <c r="F77" s="336" t="s">
        <v>18</v>
      </c>
      <c r="G77" s="336"/>
      <c r="H77" s="336"/>
      <c r="I77" s="525" t="s">
        <v>356</v>
      </c>
      <c r="J77" s="525"/>
      <c r="K77" s="525"/>
      <c r="L77" s="525"/>
      <c r="M77" s="525"/>
      <c r="N77" s="553">
        <v>2682.78</v>
      </c>
      <c r="O77" s="553"/>
      <c r="P77" s="553">
        <v>2682.78</v>
      </c>
      <c r="Q77" s="553"/>
      <c r="R77" s="553"/>
      <c r="S77" s="553"/>
      <c r="T77" s="337"/>
      <c r="U77" s="337"/>
      <c r="V77" s="331" t="s">
        <v>18</v>
      </c>
      <c r="W77" s="331"/>
      <c r="X77" s="331"/>
      <c r="Y77" s="331" t="s">
        <v>18</v>
      </c>
      <c r="Z77" s="192"/>
      <c r="AA77" s="331" t="s">
        <v>18</v>
      </c>
      <c r="AB77" s="331"/>
      <c r="AC77" s="192"/>
      <c r="AD77" s="332"/>
      <c r="AE77" s="326"/>
      <c r="AF77" s="338"/>
      <c r="AG77" s="338"/>
      <c r="AH77" s="339"/>
      <c r="AI77" s="329"/>
      <c r="AJ77" s="329"/>
      <c r="AK77" s="329"/>
      <c r="AL77" s="329"/>
      <c r="AM77" s="332"/>
      <c r="AN77" s="202"/>
      <c r="AO77" s="201">
        <f>SUM(AO76)</f>
        <v>2682.78</v>
      </c>
    </row>
    <row r="78" spans="1:45">
      <c r="Z78" s="16"/>
      <c r="AC78" s="16"/>
      <c r="AD78" s="17"/>
      <c r="AM78" s="17"/>
    </row>
    <row r="79" spans="1:45">
      <c r="Z79" s="16"/>
      <c r="AC79" s="16"/>
      <c r="AD79" s="17"/>
      <c r="AM79" s="17"/>
      <c r="AO79" s="148">
        <v>3897519.6300000004</v>
      </c>
    </row>
    <row r="80" spans="1:45">
      <c r="AO80" s="148">
        <v>29221308.129999995</v>
      </c>
    </row>
    <row r="81" spans="40:41">
      <c r="AO81" s="148">
        <v>101155.2</v>
      </c>
    </row>
    <row r="82" spans="40:41">
      <c r="AN82" s="148" t="s">
        <v>2730</v>
      </c>
      <c r="AO82" s="148">
        <v>88056.47</v>
      </c>
    </row>
    <row r="83" spans="40:41">
      <c r="AO83" s="148">
        <v>20000</v>
      </c>
    </row>
    <row r="84" spans="40:41">
      <c r="AN84" s="148" t="s">
        <v>2731</v>
      </c>
      <c r="AO84" s="148">
        <v>17175928.800000001</v>
      </c>
    </row>
    <row r="85" spans="40:41">
      <c r="AN85" s="148" t="s">
        <v>2732</v>
      </c>
      <c r="AO85" s="148">
        <v>5289044.51</v>
      </c>
    </row>
    <row r="86" spans="40:41">
      <c r="AO86" s="148">
        <f>SUM(AO79:AO85)</f>
        <v>55793012.739999987</v>
      </c>
    </row>
  </sheetData>
  <mergeCells count="489">
    <mergeCell ref="P51:S51"/>
    <mergeCell ref="N51:O51"/>
    <mergeCell ref="V50:X50"/>
    <mergeCell ref="P50:S50"/>
    <mergeCell ref="V51:X51"/>
    <mergeCell ref="N67:O67"/>
    <mergeCell ref="P67:S67"/>
    <mergeCell ref="V67:X67"/>
    <mergeCell ref="AP3:AR3"/>
    <mergeCell ref="AN3:AO3"/>
    <mergeCell ref="AN74:AO74"/>
    <mergeCell ref="B8:C8"/>
    <mergeCell ref="V68:X68"/>
    <mergeCell ref="P68:S68"/>
    <mergeCell ref="N68:O68"/>
    <mergeCell ref="V66:X66"/>
    <mergeCell ref="P66:S66"/>
    <mergeCell ref="N66:O66"/>
    <mergeCell ref="V63:X63"/>
    <mergeCell ref="P63:S63"/>
    <mergeCell ref="N63:O63"/>
    <mergeCell ref="V62:X62"/>
    <mergeCell ref="P62:S62"/>
    <mergeCell ref="N62:O62"/>
    <mergeCell ref="P59:S59"/>
    <mergeCell ref="N59:O59"/>
    <mergeCell ref="P54:S54"/>
    <mergeCell ref="N54:O54"/>
    <mergeCell ref="P77:S77"/>
    <mergeCell ref="N77:O77"/>
    <mergeCell ref="N72:O72"/>
    <mergeCell ref="V70:X70"/>
    <mergeCell ref="P70:S70"/>
    <mergeCell ref="N70:O70"/>
    <mergeCell ref="V69:X69"/>
    <mergeCell ref="P69:S69"/>
    <mergeCell ref="N69:O69"/>
    <mergeCell ref="N75:O75"/>
    <mergeCell ref="N76:O76"/>
    <mergeCell ref="P75:S75"/>
    <mergeCell ref="P76:S76"/>
    <mergeCell ref="V75:X75"/>
    <mergeCell ref="V76:X76"/>
    <mergeCell ref="P72:S72"/>
    <mergeCell ref="V5:X5"/>
    <mergeCell ref="V20:X20"/>
    <mergeCell ref="V24:X24"/>
    <mergeCell ref="V37:X37"/>
    <mergeCell ref="V43:X43"/>
    <mergeCell ref="V41:X41"/>
    <mergeCell ref="P5:S5"/>
    <mergeCell ref="N4:O4"/>
    <mergeCell ref="V4:X4"/>
    <mergeCell ref="V7:X7"/>
    <mergeCell ref="V6:X6"/>
    <mergeCell ref="V11:X11"/>
    <mergeCell ref="V42:X42"/>
    <mergeCell ref="B9:C9"/>
    <mergeCell ref="D8:E8"/>
    <mergeCell ref="F8:H8"/>
    <mergeCell ref="N8:O8"/>
    <mergeCell ref="P8:S8"/>
    <mergeCell ref="V8:X8"/>
    <mergeCell ref="B10:C10"/>
    <mergeCell ref="I8:M8"/>
    <mergeCell ref="I9:M9"/>
    <mergeCell ref="D9:E9"/>
    <mergeCell ref="F9:H9"/>
    <mergeCell ref="N9:O9"/>
    <mergeCell ref="P9:S9"/>
    <mergeCell ref="V9:X9"/>
    <mergeCell ref="V10:X10"/>
    <mergeCell ref="I10:M10"/>
    <mergeCell ref="D10:E10"/>
    <mergeCell ref="F10:H10"/>
    <mergeCell ref="N10:O10"/>
    <mergeCell ref="P10:S10"/>
    <mergeCell ref="I4:L4"/>
    <mergeCell ref="B4:C4"/>
    <mergeCell ref="D4:E4"/>
    <mergeCell ref="F4:H4"/>
    <mergeCell ref="B7:C7"/>
    <mergeCell ref="D7:E7"/>
    <mergeCell ref="F7:H7"/>
    <mergeCell ref="N7:O7"/>
    <mergeCell ref="P7:S7"/>
    <mergeCell ref="I6:M6"/>
    <mergeCell ref="B6:C6"/>
    <mergeCell ref="D6:E6"/>
    <mergeCell ref="F6:H6"/>
    <mergeCell ref="N6:O6"/>
    <mergeCell ref="P6:S6"/>
    <mergeCell ref="I7:M7"/>
    <mergeCell ref="I5:M5"/>
    <mergeCell ref="B5:C5"/>
    <mergeCell ref="D5:E5"/>
    <mergeCell ref="F5:H5"/>
    <mergeCell ref="N5:O5"/>
    <mergeCell ref="P4:S4"/>
    <mergeCell ref="B12:C12"/>
    <mergeCell ref="D12:E12"/>
    <mergeCell ref="F12:H12"/>
    <mergeCell ref="I11:M11"/>
    <mergeCell ref="N12:O12"/>
    <mergeCell ref="P12:S12"/>
    <mergeCell ref="V12:X12"/>
    <mergeCell ref="D11:E11"/>
    <mergeCell ref="F11:H11"/>
    <mergeCell ref="N11:O11"/>
    <mergeCell ref="P11:S11"/>
    <mergeCell ref="I12:M12"/>
    <mergeCell ref="B11:C11"/>
    <mergeCell ref="B15:C15"/>
    <mergeCell ref="V13:X13"/>
    <mergeCell ref="B14:C14"/>
    <mergeCell ref="I13:M13"/>
    <mergeCell ref="B13:C13"/>
    <mergeCell ref="D13:E13"/>
    <mergeCell ref="F13:H13"/>
    <mergeCell ref="N13:O13"/>
    <mergeCell ref="P13:S13"/>
    <mergeCell ref="I15:M15"/>
    <mergeCell ref="V14:X14"/>
    <mergeCell ref="D15:E15"/>
    <mergeCell ref="F15:H15"/>
    <mergeCell ref="I14:M14"/>
    <mergeCell ref="N15:O15"/>
    <mergeCell ref="P15:S15"/>
    <mergeCell ref="V15:X15"/>
    <mergeCell ref="D14:E14"/>
    <mergeCell ref="F14:H14"/>
    <mergeCell ref="N14:O14"/>
    <mergeCell ref="P14:S14"/>
    <mergeCell ref="B17:C17"/>
    <mergeCell ref="D17:E17"/>
    <mergeCell ref="F17:H17"/>
    <mergeCell ref="I16:M16"/>
    <mergeCell ref="N17:O17"/>
    <mergeCell ref="P17:S17"/>
    <mergeCell ref="V17:X17"/>
    <mergeCell ref="D16:E16"/>
    <mergeCell ref="F16:H16"/>
    <mergeCell ref="N16:O16"/>
    <mergeCell ref="P16:S16"/>
    <mergeCell ref="I17:M17"/>
    <mergeCell ref="B16:C16"/>
    <mergeCell ref="V16:X16"/>
    <mergeCell ref="B21:C21"/>
    <mergeCell ref="D21:E21"/>
    <mergeCell ref="F21:H21"/>
    <mergeCell ref="I20:M20"/>
    <mergeCell ref="N21:O21"/>
    <mergeCell ref="P21:S21"/>
    <mergeCell ref="V21:X21"/>
    <mergeCell ref="B20:C20"/>
    <mergeCell ref="D20:E20"/>
    <mergeCell ref="F20:H20"/>
    <mergeCell ref="I21:M21"/>
    <mergeCell ref="I19:M19"/>
    <mergeCell ref="N20:O20"/>
    <mergeCell ref="P20:S20"/>
    <mergeCell ref="V18:X18"/>
    <mergeCell ref="B19:C19"/>
    <mergeCell ref="D19:E19"/>
    <mergeCell ref="F19:H19"/>
    <mergeCell ref="I18:M18"/>
    <mergeCell ref="N19:O19"/>
    <mergeCell ref="P19:S19"/>
    <mergeCell ref="V19:X19"/>
    <mergeCell ref="B18:C18"/>
    <mergeCell ref="D18:E18"/>
    <mergeCell ref="F18:H18"/>
    <mergeCell ref="N18:O18"/>
    <mergeCell ref="P18:S18"/>
    <mergeCell ref="B25:C25"/>
    <mergeCell ref="D25:E25"/>
    <mergeCell ref="F25:H25"/>
    <mergeCell ref="I24:M24"/>
    <mergeCell ref="N25:O25"/>
    <mergeCell ref="P25:S25"/>
    <mergeCell ref="V25:X25"/>
    <mergeCell ref="B24:C24"/>
    <mergeCell ref="D24:E24"/>
    <mergeCell ref="F24:H24"/>
    <mergeCell ref="I25:M25"/>
    <mergeCell ref="I23:M23"/>
    <mergeCell ref="N24:O24"/>
    <mergeCell ref="P24:S24"/>
    <mergeCell ref="V22:X22"/>
    <mergeCell ref="B23:C23"/>
    <mergeCell ref="D23:E23"/>
    <mergeCell ref="F23:H23"/>
    <mergeCell ref="I22:M22"/>
    <mergeCell ref="N23:O23"/>
    <mergeCell ref="P23:S23"/>
    <mergeCell ref="V23:X23"/>
    <mergeCell ref="B22:C22"/>
    <mergeCell ref="D22:E22"/>
    <mergeCell ref="F22:H22"/>
    <mergeCell ref="N22:O22"/>
    <mergeCell ref="P22:S22"/>
    <mergeCell ref="B29:C29"/>
    <mergeCell ref="B28:C28"/>
    <mergeCell ref="I27:M27"/>
    <mergeCell ref="V26:X26"/>
    <mergeCell ref="B27:C27"/>
    <mergeCell ref="D27:E27"/>
    <mergeCell ref="F27:H27"/>
    <mergeCell ref="I26:M26"/>
    <mergeCell ref="N27:O27"/>
    <mergeCell ref="P27:S27"/>
    <mergeCell ref="V27:X27"/>
    <mergeCell ref="B26:C26"/>
    <mergeCell ref="D26:E26"/>
    <mergeCell ref="F26:H26"/>
    <mergeCell ref="N26:O26"/>
    <mergeCell ref="P26:S26"/>
    <mergeCell ref="P29:S29"/>
    <mergeCell ref="V29:X29"/>
    <mergeCell ref="I29:M29"/>
    <mergeCell ref="D29:E29"/>
    <mergeCell ref="F29:H29"/>
    <mergeCell ref="N29:O29"/>
    <mergeCell ref="B33:C33"/>
    <mergeCell ref="B32:C32"/>
    <mergeCell ref="B31:C31"/>
    <mergeCell ref="B30:C30"/>
    <mergeCell ref="B38:C38"/>
    <mergeCell ref="B37:C37"/>
    <mergeCell ref="B36:C36"/>
    <mergeCell ref="B35:C35"/>
    <mergeCell ref="B42:C42"/>
    <mergeCell ref="B41:C41"/>
    <mergeCell ref="B40:C40"/>
    <mergeCell ref="B39:C39"/>
    <mergeCell ref="B45:C45"/>
    <mergeCell ref="B44:C44"/>
    <mergeCell ref="B43:C43"/>
    <mergeCell ref="B50:C50"/>
    <mergeCell ref="B49:C49"/>
    <mergeCell ref="B48:C48"/>
    <mergeCell ref="B47:C47"/>
    <mergeCell ref="B54:C54"/>
    <mergeCell ref="B53:C53"/>
    <mergeCell ref="B52:C52"/>
    <mergeCell ref="B51:C51"/>
    <mergeCell ref="B57:C57"/>
    <mergeCell ref="B56:C56"/>
    <mergeCell ref="B55:C55"/>
    <mergeCell ref="B62:C62"/>
    <mergeCell ref="B61:C61"/>
    <mergeCell ref="B60:C60"/>
    <mergeCell ref="B59:C59"/>
    <mergeCell ref="V28:X28"/>
    <mergeCell ref="I28:M28"/>
    <mergeCell ref="D28:E28"/>
    <mergeCell ref="F28:H28"/>
    <mergeCell ref="N28:O28"/>
    <mergeCell ref="P28:S28"/>
    <mergeCell ref="B34:C34"/>
    <mergeCell ref="N35:O35"/>
    <mergeCell ref="P35:S35"/>
    <mergeCell ref="V35:X35"/>
    <mergeCell ref="D34:E34"/>
    <mergeCell ref="F34:H34"/>
    <mergeCell ref="N34:O34"/>
    <mergeCell ref="P34:S34"/>
    <mergeCell ref="V39:X39"/>
    <mergeCell ref="D40:E40"/>
    <mergeCell ref="B46:C46"/>
    <mergeCell ref="I33:M33"/>
    <mergeCell ref="V36:X36"/>
    <mergeCell ref="I36:M36"/>
    <mergeCell ref="D36:E36"/>
    <mergeCell ref="F36:H36"/>
    <mergeCell ref="I35:M35"/>
    <mergeCell ref="N36:O36"/>
    <mergeCell ref="P36:S36"/>
    <mergeCell ref="V34:X34"/>
    <mergeCell ref="D35:E35"/>
    <mergeCell ref="F35:H35"/>
    <mergeCell ref="I34:M34"/>
    <mergeCell ref="D33:E33"/>
    <mergeCell ref="F33:H33"/>
    <mergeCell ref="N33:O33"/>
    <mergeCell ref="P33:S33"/>
    <mergeCell ref="V33:X33"/>
    <mergeCell ref="I31:M31"/>
    <mergeCell ref="N32:O32"/>
    <mergeCell ref="P32:S32"/>
    <mergeCell ref="V30:X30"/>
    <mergeCell ref="D31:E31"/>
    <mergeCell ref="F31:H31"/>
    <mergeCell ref="I30:M30"/>
    <mergeCell ref="N31:O31"/>
    <mergeCell ref="P31:S31"/>
    <mergeCell ref="V31:X31"/>
    <mergeCell ref="D30:E30"/>
    <mergeCell ref="F30:H30"/>
    <mergeCell ref="N30:O30"/>
    <mergeCell ref="P30:S30"/>
    <mergeCell ref="V32:X32"/>
    <mergeCell ref="I32:M32"/>
    <mergeCell ref="D32:E32"/>
    <mergeCell ref="F32:H32"/>
    <mergeCell ref="I37:M37"/>
    <mergeCell ref="N38:O38"/>
    <mergeCell ref="P38:S38"/>
    <mergeCell ref="V38:X38"/>
    <mergeCell ref="D37:E37"/>
    <mergeCell ref="F37:H37"/>
    <mergeCell ref="N37:O37"/>
    <mergeCell ref="P37:S37"/>
    <mergeCell ref="I40:M40"/>
    <mergeCell ref="F40:H40"/>
    <mergeCell ref="I39:M39"/>
    <mergeCell ref="N40:O40"/>
    <mergeCell ref="P40:S40"/>
    <mergeCell ref="V40:X40"/>
    <mergeCell ref="D39:E39"/>
    <mergeCell ref="F39:H39"/>
    <mergeCell ref="I38:M38"/>
    <mergeCell ref="N39:O39"/>
    <mergeCell ref="P39:S39"/>
    <mergeCell ref="D38:E38"/>
    <mergeCell ref="F38:H38"/>
    <mergeCell ref="D41:E41"/>
    <mergeCell ref="F41:H41"/>
    <mergeCell ref="N41:O41"/>
    <mergeCell ref="P41:S41"/>
    <mergeCell ref="I44:M44"/>
    <mergeCell ref="D44:E44"/>
    <mergeCell ref="F44:H44"/>
    <mergeCell ref="I43:M43"/>
    <mergeCell ref="N44:O44"/>
    <mergeCell ref="P44:S44"/>
    <mergeCell ref="V44:X44"/>
    <mergeCell ref="D43:E43"/>
    <mergeCell ref="F43:H43"/>
    <mergeCell ref="I42:M42"/>
    <mergeCell ref="N43:O43"/>
    <mergeCell ref="P43:S43"/>
    <mergeCell ref="D42:E42"/>
    <mergeCell ref="F42:H42"/>
    <mergeCell ref="D45:E45"/>
    <mergeCell ref="F45:H45"/>
    <mergeCell ref="N46:O46"/>
    <mergeCell ref="V45:X45"/>
    <mergeCell ref="P45:S45"/>
    <mergeCell ref="N45:O45"/>
    <mergeCell ref="D50:E50"/>
    <mergeCell ref="F50:H50"/>
    <mergeCell ref="I49:M49"/>
    <mergeCell ref="D49:E49"/>
    <mergeCell ref="F49:H49"/>
    <mergeCell ref="V47:X47"/>
    <mergeCell ref="D48:E48"/>
    <mergeCell ref="F48:H48"/>
    <mergeCell ref="I47:M47"/>
    <mergeCell ref="N48:O48"/>
    <mergeCell ref="P48:S48"/>
    <mergeCell ref="V48:X48"/>
    <mergeCell ref="D47:E47"/>
    <mergeCell ref="F47:H47"/>
    <mergeCell ref="N47:O47"/>
    <mergeCell ref="P47:S47"/>
    <mergeCell ref="I48:M48"/>
    <mergeCell ref="N50:O50"/>
    <mergeCell ref="D51:E51"/>
    <mergeCell ref="I46:M46"/>
    <mergeCell ref="D46:E46"/>
    <mergeCell ref="F46:H46"/>
    <mergeCell ref="D63:E63"/>
    <mergeCell ref="F63:H63"/>
    <mergeCell ref="I70:M70"/>
    <mergeCell ref="B70:C70"/>
    <mergeCell ref="D70:E70"/>
    <mergeCell ref="F70:H70"/>
    <mergeCell ref="D69:E69"/>
    <mergeCell ref="F69:H69"/>
    <mergeCell ref="I68:M68"/>
    <mergeCell ref="B69:C69"/>
    <mergeCell ref="B68:C68"/>
    <mergeCell ref="B67:C67"/>
    <mergeCell ref="B66:C66"/>
    <mergeCell ref="B65:C65"/>
    <mergeCell ref="B64:C64"/>
    <mergeCell ref="B63:C63"/>
    <mergeCell ref="D68:E68"/>
    <mergeCell ref="F68:H68"/>
    <mergeCell ref="I67:M67"/>
    <mergeCell ref="B58:C58"/>
    <mergeCell ref="D65:E65"/>
    <mergeCell ref="I77:M77"/>
    <mergeCell ref="I72:M72"/>
    <mergeCell ref="B75:C75"/>
    <mergeCell ref="I69:M69"/>
    <mergeCell ref="D66:E66"/>
    <mergeCell ref="F66:H66"/>
    <mergeCell ref="I65:M65"/>
    <mergeCell ref="B76:C76"/>
    <mergeCell ref="D75:E75"/>
    <mergeCell ref="D76:E76"/>
    <mergeCell ref="F75:H75"/>
    <mergeCell ref="F76:H76"/>
    <mergeCell ref="I76:M76"/>
    <mergeCell ref="I75:M75"/>
    <mergeCell ref="D67:E67"/>
    <mergeCell ref="F67:H67"/>
    <mergeCell ref="I66:M66"/>
    <mergeCell ref="Z2:AI2"/>
    <mergeCell ref="F65:H65"/>
    <mergeCell ref="I62:M62"/>
    <mergeCell ref="N65:O65"/>
    <mergeCell ref="P65:S65"/>
    <mergeCell ref="V65:X65"/>
    <mergeCell ref="I56:M56"/>
    <mergeCell ref="F62:H62"/>
    <mergeCell ref="V55:X55"/>
    <mergeCell ref="I52:M52"/>
    <mergeCell ref="N53:O53"/>
    <mergeCell ref="P53:S53"/>
    <mergeCell ref="I50:M50"/>
    <mergeCell ref="V49:X49"/>
    <mergeCell ref="P49:S49"/>
    <mergeCell ref="N49:O49"/>
    <mergeCell ref="F51:H51"/>
    <mergeCell ref="I45:M45"/>
    <mergeCell ref="I41:M41"/>
    <mergeCell ref="N42:O42"/>
    <mergeCell ref="P42:S42"/>
    <mergeCell ref="I51:M51"/>
    <mergeCell ref="V46:X46"/>
    <mergeCell ref="P46:S46"/>
    <mergeCell ref="D61:E61"/>
    <mergeCell ref="F61:H61"/>
    <mergeCell ref="I60:M60"/>
    <mergeCell ref="N61:O61"/>
    <mergeCell ref="P61:S61"/>
    <mergeCell ref="V59:X59"/>
    <mergeCell ref="D60:E60"/>
    <mergeCell ref="F60:H60"/>
    <mergeCell ref="F57:H57"/>
    <mergeCell ref="N57:O57"/>
    <mergeCell ref="P57:S57"/>
    <mergeCell ref="P60:S60"/>
    <mergeCell ref="V60:X60"/>
    <mergeCell ref="V57:X57"/>
    <mergeCell ref="D58:E58"/>
    <mergeCell ref="F58:H58"/>
    <mergeCell ref="I57:M57"/>
    <mergeCell ref="N58:O58"/>
    <mergeCell ref="P58:S58"/>
    <mergeCell ref="V58:X58"/>
    <mergeCell ref="D56:E56"/>
    <mergeCell ref="F56:H56"/>
    <mergeCell ref="I55:M55"/>
    <mergeCell ref="N56:O56"/>
    <mergeCell ref="D53:E53"/>
    <mergeCell ref="I64:M64"/>
    <mergeCell ref="P64:S64"/>
    <mergeCell ref="F53:H53"/>
    <mergeCell ref="V61:X61"/>
    <mergeCell ref="D57:E57"/>
    <mergeCell ref="P56:S56"/>
    <mergeCell ref="V56:X56"/>
    <mergeCell ref="V53:X53"/>
    <mergeCell ref="D54:E54"/>
    <mergeCell ref="F54:H54"/>
    <mergeCell ref="I53:M53"/>
    <mergeCell ref="I61:M61"/>
    <mergeCell ref="D62:E62"/>
    <mergeCell ref="D59:E59"/>
    <mergeCell ref="F59:H59"/>
    <mergeCell ref="I58:M58"/>
    <mergeCell ref="I63:M63"/>
    <mergeCell ref="I59:M59"/>
    <mergeCell ref="N60:O60"/>
    <mergeCell ref="D52:E52"/>
    <mergeCell ref="F52:H52"/>
    <mergeCell ref="N52:O52"/>
    <mergeCell ref="P52:S52"/>
    <mergeCell ref="V52:X52"/>
    <mergeCell ref="D55:E55"/>
    <mergeCell ref="F55:H55"/>
    <mergeCell ref="I54:M54"/>
    <mergeCell ref="N55:O55"/>
    <mergeCell ref="P55:S55"/>
    <mergeCell ref="V54:X54"/>
  </mergeCells>
  <pageMargins left="0.7" right="0.7" top="0.75" bottom="0.75" header="0.3" footer="0.3"/>
  <pageSetup paperSize="9" scale="45" orientation="landscape" r:id="rId1"/>
  <colBreaks count="1" manualBreakCount="1">
    <brk id="4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455"/>
  <sheetViews>
    <sheetView tabSelected="1" topLeftCell="G1" zoomScaleNormal="100" workbookViewId="0">
      <pane ySplit="5" topLeftCell="A224" activePane="bottomLeft" state="frozen"/>
      <selection activeCell="P1" sqref="P1"/>
      <selection pane="bottomLeft" activeCell="I395" sqref="I395:M395"/>
    </sheetView>
  </sheetViews>
  <sheetFormatPr defaultColWidth="9" defaultRowHeight="13.8" outlineLevelCol="1"/>
  <cols>
    <col min="1" max="1" width="3" style="44" customWidth="1"/>
    <col min="2" max="2" width="1.3984375" style="44" customWidth="1"/>
    <col min="3" max="3" width="2.5" style="44" customWidth="1"/>
    <col min="4" max="4" width="4.09765625" style="44" customWidth="1"/>
    <col min="5" max="5" width="2.3984375" style="44" customWidth="1"/>
    <col min="6" max="6" width="3.59765625" style="44" customWidth="1"/>
    <col min="7" max="7" width="5" style="44" customWidth="1"/>
    <col min="8" max="8" width="5.19921875" style="44" customWidth="1"/>
    <col min="9" max="12" width="6.09765625" style="44" customWidth="1"/>
    <col min="13" max="13" width="24.09765625" style="44" customWidth="1"/>
    <col min="14" max="15" width="7.19921875" style="44" hidden="1" customWidth="1" outlineLevel="1"/>
    <col min="16" max="16" width="3.69921875" style="44" customWidth="1" collapsed="1"/>
    <col min="17" max="19" width="3.69921875" style="44" customWidth="1"/>
    <col min="20" max="25" width="0.59765625" style="44" hidden="1" customWidth="1" outlineLevel="1"/>
    <col min="26" max="26" width="18.19921875" style="44" customWidth="1" collapsed="1"/>
    <col min="27" max="27" width="0.59765625" style="44" hidden="1" customWidth="1" outlineLevel="1"/>
    <col min="28" max="28" width="9" style="44" collapsed="1"/>
    <col min="29" max="29" width="11.69921875" style="44" customWidth="1"/>
    <col min="30" max="30" width="12.09765625" style="376" customWidth="1"/>
    <col min="31" max="31" width="11.59765625" style="376" customWidth="1"/>
    <col min="32" max="32" width="10.19921875" style="148" bestFit="1" customWidth="1"/>
    <col min="33" max="34" width="10.3984375" style="148" customWidth="1"/>
    <col min="35" max="35" width="12.5" style="764" customWidth="1"/>
    <col min="36" max="36" width="12.69921875" style="376" customWidth="1"/>
    <col min="37" max="37" width="10.5" style="376" customWidth="1"/>
    <col min="38" max="38" width="10.8984375" style="376" customWidth="1"/>
    <col min="39" max="16384" width="9" style="44"/>
  </cols>
  <sheetData>
    <row r="1" spans="1:38" s="166" customFormat="1" ht="10.199999999999999">
      <c r="A1" s="164" t="s">
        <v>2706</v>
      </c>
      <c r="B1" s="165"/>
      <c r="F1" s="167"/>
      <c r="G1" s="167"/>
      <c r="H1" s="167"/>
      <c r="I1" s="164" t="s">
        <v>478</v>
      </c>
      <c r="J1" s="168"/>
      <c r="AD1" s="168"/>
      <c r="AE1" s="168"/>
      <c r="AF1" s="168"/>
      <c r="AG1" s="168"/>
      <c r="AH1" s="168"/>
      <c r="AI1" s="762"/>
      <c r="AJ1" s="505"/>
      <c r="AK1" s="168"/>
      <c r="AL1" s="168"/>
    </row>
    <row r="2" spans="1:38" s="171" customFormat="1" ht="10.199999999999999">
      <c r="A2" s="169" t="s">
        <v>2707</v>
      </c>
      <c r="B2" s="170"/>
      <c r="F2" s="172"/>
      <c r="G2" s="172"/>
      <c r="H2" s="172"/>
      <c r="I2" s="171" t="s">
        <v>2715</v>
      </c>
      <c r="J2" s="173"/>
      <c r="Z2" s="90">
        <f>P271</f>
        <v>110151.07</v>
      </c>
      <c r="AA2" s="90"/>
      <c r="AB2" s="90"/>
      <c r="AC2" s="90"/>
      <c r="AD2" s="366"/>
      <c r="AE2" s="366"/>
      <c r="AF2" s="173"/>
      <c r="AG2" s="173"/>
      <c r="AH2" s="173"/>
      <c r="AI2" s="763"/>
      <c r="AJ2" s="506"/>
      <c r="AK2" s="173"/>
      <c r="AL2" s="173"/>
    </row>
    <row r="3" spans="1:38" s="171" customFormat="1" ht="10.199999999999999">
      <c r="A3" s="169"/>
      <c r="B3" s="170"/>
      <c r="F3" s="172"/>
      <c r="G3" s="172"/>
      <c r="H3" s="172"/>
      <c r="J3" s="173"/>
      <c r="Z3" s="346"/>
      <c r="AA3" s="346"/>
      <c r="AB3" s="346"/>
      <c r="AC3" s="346"/>
      <c r="AD3" s="633" t="s">
        <v>2711</v>
      </c>
      <c r="AE3" s="633"/>
      <c r="AF3" s="772" t="s">
        <v>26</v>
      </c>
      <c r="AG3" s="773"/>
      <c r="AH3" s="773"/>
      <c r="AI3" s="774"/>
      <c r="AJ3" s="772" t="s">
        <v>2729</v>
      </c>
      <c r="AK3" s="773"/>
      <c r="AL3" s="774"/>
    </row>
    <row r="4" spans="1:38" s="16" customFormat="1" ht="60" customHeight="1">
      <c r="B4" s="581" t="s">
        <v>13</v>
      </c>
      <c r="C4" s="582"/>
      <c r="D4" s="581" t="s">
        <v>19</v>
      </c>
      <c r="E4" s="582"/>
      <c r="F4" s="581" t="s">
        <v>1</v>
      </c>
      <c r="G4" s="583"/>
      <c r="H4" s="582"/>
      <c r="I4" s="581" t="s">
        <v>2</v>
      </c>
      <c r="J4" s="583"/>
      <c r="K4" s="583"/>
      <c r="L4" s="583"/>
      <c r="M4" s="582"/>
      <c r="N4" s="584" t="s">
        <v>20</v>
      </c>
      <c r="O4" s="585"/>
      <c r="P4" s="584" t="s">
        <v>21</v>
      </c>
      <c r="Q4" s="586"/>
      <c r="R4" s="586"/>
      <c r="S4" s="585"/>
      <c r="T4" s="26" t="s">
        <v>22</v>
      </c>
      <c r="U4" s="26" t="s">
        <v>23</v>
      </c>
      <c r="V4" s="581" t="s">
        <v>358</v>
      </c>
      <c r="W4" s="583"/>
      <c r="X4" s="582"/>
      <c r="Y4" s="22" t="s">
        <v>25</v>
      </c>
      <c r="Z4" s="27" t="s">
        <v>26</v>
      </c>
      <c r="AA4" s="91"/>
      <c r="AB4" s="28" t="s">
        <v>27</v>
      </c>
      <c r="AC4" s="28" t="s">
        <v>28</v>
      </c>
      <c r="AD4" s="367" t="s">
        <v>4</v>
      </c>
      <c r="AE4" s="52" t="s">
        <v>458</v>
      </c>
      <c r="AF4" s="496" t="s">
        <v>2723</v>
      </c>
      <c r="AG4" s="496" t="s">
        <v>2724</v>
      </c>
      <c r="AH4" s="496" t="s">
        <v>2725</v>
      </c>
      <c r="AI4" s="496" t="s">
        <v>2733</v>
      </c>
      <c r="AJ4" s="496" t="s">
        <v>2723</v>
      </c>
      <c r="AK4" s="496" t="s">
        <v>2724</v>
      </c>
      <c r="AL4" s="496" t="s">
        <v>2725</v>
      </c>
    </row>
    <row r="5" spans="1:38" s="16" customFormat="1" ht="10.199999999999999">
      <c r="B5" s="634" t="s">
        <v>18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48"/>
      <c r="AA5" s="92"/>
      <c r="AB5" s="29"/>
      <c r="AC5" s="30"/>
      <c r="AD5" s="368"/>
      <c r="AE5" s="47"/>
      <c r="AF5" s="497"/>
      <c r="AG5" s="497"/>
      <c r="AH5" s="497">
        <v>546000</v>
      </c>
      <c r="AI5" s="775"/>
      <c r="AJ5" s="776"/>
      <c r="AK5" s="776"/>
      <c r="AL5" s="776"/>
    </row>
    <row r="6" spans="1:38" s="49" customFormat="1" ht="10.199999999999999">
      <c r="B6" s="589" t="s">
        <v>29</v>
      </c>
      <c r="C6" s="590"/>
      <c r="D6" s="589" t="s">
        <v>543</v>
      </c>
      <c r="E6" s="590"/>
      <c r="F6" s="589" t="s">
        <v>839</v>
      </c>
      <c r="G6" s="591"/>
      <c r="H6" s="590"/>
      <c r="I6" s="592" t="s">
        <v>840</v>
      </c>
      <c r="J6" s="593"/>
      <c r="K6" s="593"/>
      <c r="L6" s="593"/>
      <c r="M6" s="594"/>
      <c r="N6" s="595">
        <v>9040.4</v>
      </c>
      <c r="O6" s="596"/>
      <c r="P6" s="595">
        <v>9040.4</v>
      </c>
      <c r="Q6" s="597"/>
      <c r="R6" s="597"/>
      <c r="S6" s="596"/>
      <c r="T6" s="31">
        <v>6644.63</v>
      </c>
      <c r="U6" s="31">
        <v>2395.77</v>
      </c>
      <c r="V6" s="589" t="s">
        <v>361</v>
      </c>
      <c r="W6" s="591"/>
      <c r="X6" s="590"/>
      <c r="Y6" s="21" t="s">
        <v>34</v>
      </c>
      <c r="Z6" s="32" t="s">
        <v>841</v>
      </c>
      <c r="AA6" s="86"/>
      <c r="AB6" s="33"/>
      <c r="AC6" s="34"/>
      <c r="AD6" s="369"/>
      <c r="AE6" s="50"/>
      <c r="AF6" s="497"/>
      <c r="AG6" s="497"/>
      <c r="AH6" s="497"/>
      <c r="AI6" s="775"/>
      <c r="AJ6" s="776"/>
      <c r="AK6" s="776"/>
      <c r="AL6" s="776"/>
    </row>
    <row r="7" spans="1:38" s="49" customFormat="1" ht="10.199999999999999">
      <c r="B7" s="589" t="s">
        <v>37</v>
      </c>
      <c r="C7" s="590"/>
      <c r="D7" s="589" t="s">
        <v>543</v>
      </c>
      <c r="E7" s="590"/>
      <c r="F7" s="589" t="s">
        <v>842</v>
      </c>
      <c r="G7" s="591"/>
      <c r="H7" s="590"/>
      <c r="I7" s="592" t="s">
        <v>843</v>
      </c>
      <c r="J7" s="593"/>
      <c r="K7" s="593"/>
      <c r="L7" s="593"/>
      <c r="M7" s="594"/>
      <c r="N7" s="595">
        <v>17240</v>
      </c>
      <c r="O7" s="596"/>
      <c r="P7" s="595">
        <v>17240</v>
      </c>
      <c r="Q7" s="597"/>
      <c r="R7" s="597"/>
      <c r="S7" s="596"/>
      <c r="T7" s="31">
        <v>13899.75</v>
      </c>
      <c r="U7" s="31">
        <v>3340.25</v>
      </c>
      <c r="V7" s="589" t="s">
        <v>361</v>
      </c>
      <c r="W7" s="591"/>
      <c r="X7" s="590"/>
      <c r="Y7" s="21" t="s">
        <v>34</v>
      </c>
      <c r="Z7" s="32" t="s">
        <v>118</v>
      </c>
      <c r="AA7" s="86"/>
      <c r="AB7" s="33" t="s">
        <v>76</v>
      </c>
      <c r="AC7" s="34" t="s">
        <v>36</v>
      </c>
      <c r="AD7" s="369">
        <v>17240</v>
      </c>
      <c r="AE7" s="35"/>
      <c r="AF7" s="497"/>
      <c r="AG7" s="497"/>
      <c r="AH7" s="497"/>
      <c r="AI7" s="775" t="s">
        <v>2726</v>
      </c>
      <c r="AJ7" s="776"/>
      <c r="AK7" s="776"/>
      <c r="AL7" s="776"/>
    </row>
    <row r="8" spans="1:38" s="49" customFormat="1" ht="10.199999999999999">
      <c r="B8" s="589" t="s">
        <v>40</v>
      </c>
      <c r="C8" s="590"/>
      <c r="D8" s="589" t="s">
        <v>543</v>
      </c>
      <c r="E8" s="590"/>
      <c r="F8" s="589" t="s">
        <v>844</v>
      </c>
      <c r="G8" s="591"/>
      <c r="H8" s="590"/>
      <c r="I8" s="592" t="s">
        <v>845</v>
      </c>
      <c r="J8" s="593"/>
      <c r="K8" s="593"/>
      <c r="L8" s="593"/>
      <c r="M8" s="594"/>
      <c r="N8" s="595">
        <v>37586.559999999998</v>
      </c>
      <c r="O8" s="596"/>
      <c r="P8" s="595">
        <v>37586.559999999998</v>
      </c>
      <c r="Q8" s="597"/>
      <c r="R8" s="597"/>
      <c r="S8" s="596"/>
      <c r="T8" s="31">
        <v>25371</v>
      </c>
      <c r="U8" s="31">
        <v>12215.56</v>
      </c>
      <c r="V8" s="589" t="s">
        <v>361</v>
      </c>
      <c r="W8" s="591"/>
      <c r="X8" s="590"/>
      <c r="Y8" s="21" t="s">
        <v>34</v>
      </c>
      <c r="Z8" s="32" t="s">
        <v>846</v>
      </c>
      <c r="AA8" s="86"/>
      <c r="AB8" s="33"/>
      <c r="AC8" s="34"/>
      <c r="AD8" s="369"/>
      <c r="AE8" s="50"/>
      <c r="AF8" s="497"/>
      <c r="AG8" s="497"/>
      <c r="AH8" s="497"/>
      <c r="AI8" s="775"/>
      <c r="AJ8" s="776"/>
      <c r="AK8" s="776"/>
      <c r="AL8" s="776"/>
    </row>
    <row r="9" spans="1:38" s="49" customFormat="1" ht="10.199999999999999">
      <c r="B9" s="589" t="s">
        <v>42</v>
      </c>
      <c r="C9" s="590"/>
      <c r="D9" s="589" t="s">
        <v>543</v>
      </c>
      <c r="E9" s="590"/>
      <c r="F9" s="589" t="s">
        <v>847</v>
      </c>
      <c r="G9" s="591"/>
      <c r="H9" s="590"/>
      <c r="I9" s="592" t="s">
        <v>848</v>
      </c>
      <c r="J9" s="593"/>
      <c r="K9" s="593"/>
      <c r="L9" s="593"/>
      <c r="M9" s="594"/>
      <c r="N9" s="595">
        <v>72003.5</v>
      </c>
      <c r="O9" s="596"/>
      <c r="P9" s="595">
        <v>72003.5</v>
      </c>
      <c r="Q9" s="597"/>
      <c r="R9" s="597"/>
      <c r="S9" s="596"/>
      <c r="T9" s="31">
        <v>46982.12</v>
      </c>
      <c r="U9" s="31">
        <v>25021.38</v>
      </c>
      <c r="V9" s="589" t="s">
        <v>361</v>
      </c>
      <c r="W9" s="591"/>
      <c r="X9" s="590"/>
      <c r="Y9" s="21" t="s">
        <v>34</v>
      </c>
      <c r="Z9" s="32" t="s">
        <v>849</v>
      </c>
      <c r="AA9" s="86"/>
      <c r="AB9" s="33"/>
      <c r="AC9" s="34"/>
      <c r="AD9" s="369"/>
      <c r="AE9" s="50"/>
      <c r="AF9" s="497"/>
      <c r="AG9" s="497"/>
      <c r="AH9" s="497"/>
      <c r="AI9" s="775"/>
      <c r="AJ9" s="776"/>
      <c r="AK9" s="776"/>
      <c r="AL9" s="776"/>
    </row>
    <row r="10" spans="1:38" s="49" customFormat="1" ht="10.199999999999999">
      <c r="B10" s="589" t="s">
        <v>43</v>
      </c>
      <c r="C10" s="590"/>
      <c r="D10" s="589" t="s">
        <v>543</v>
      </c>
      <c r="E10" s="590"/>
      <c r="F10" s="589" t="s">
        <v>850</v>
      </c>
      <c r="G10" s="591"/>
      <c r="H10" s="590"/>
      <c r="I10" s="592" t="s">
        <v>851</v>
      </c>
      <c r="J10" s="593"/>
      <c r="K10" s="593"/>
      <c r="L10" s="593"/>
      <c r="M10" s="594"/>
      <c r="N10" s="595">
        <v>15000</v>
      </c>
      <c r="O10" s="596"/>
      <c r="P10" s="595">
        <v>54573.15</v>
      </c>
      <c r="Q10" s="597"/>
      <c r="R10" s="597"/>
      <c r="S10" s="596"/>
      <c r="T10" s="31">
        <v>13456.8</v>
      </c>
      <c r="U10" s="31">
        <v>41116.35</v>
      </c>
      <c r="V10" s="589" t="s">
        <v>361</v>
      </c>
      <c r="W10" s="591"/>
      <c r="X10" s="590"/>
      <c r="Y10" s="21" t="s">
        <v>34</v>
      </c>
      <c r="Z10" s="32" t="s">
        <v>852</v>
      </c>
      <c r="AA10" s="86"/>
      <c r="AB10" s="33"/>
      <c r="AC10" s="34"/>
      <c r="AD10" s="369"/>
      <c r="AE10" s="50"/>
      <c r="AF10" s="497">
        <v>54573.15</v>
      </c>
      <c r="AG10" s="497"/>
      <c r="AH10" s="499"/>
      <c r="AI10" s="775"/>
      <c r="AJ10" s="776"/>
      <c r="AK10" s="776"/>
      <c r="AL10" s="776"/>
    </row>
    <row r="11" spans="1:38" s="49" customFormat="1" ht="10.199999999999999">
      <c r="B11" s="589" t="s">
        <v>47</v>
      </c>
      <c r="C11" s="590"/>
      <c r="D11" s="589" t="s">
        <v>543</v>
      </c>
      <c r="E11" s="590"/>
      <c r="F11" s="589" t="s">
        <v>853</v>
      </c>
      <c r="G11" s="591"/>
      <c r="H11" s="590"/>
      <c r="I11" s="592" t="s">
        <v>854</v>
      </c>
      <c r="J11" s="593"/>
      <c r="K11" s="593"/>
      <c r="L11" s="593"/>
      <c r="M11" s="594"/>
      <c r="N11" s="595">
        <v>29900</v>
      </c>
      <c r="O11" s="596"/>
      <c r="P11" s="595">
        <v>29900</v>
      </c>
      <c r="Q11" s="597"/>
      <c r="R11" s="597"/>
      <c r="S11" s="596"/>
      <c r="T11" s="31">
        <v>17491.8</v>
      </c>
      <c r="U11" s="31">
        <v>12408.2</v>
      </c>
      <c r="V11" s="589" t="s">
        <v>361</v>
      </c>
      <c r="W11" s="591"/>
      <c r="X11" s="590"/>
      <c r="Y11" s="21" t="s">
        <v>34</v>
      </c>
      <c r="Z11" s="32" t="s">
        <v>855</v>
      </c>
      <c r="AA11" s="86"/>
      <c r="AB11" s="33"/>
      <c r="AC11" s="34"/>
      <c r="AD11" s="369"/>
      <c r="AE11" s="50"/>
      <c r="AF11" s="497"/>
      <c r="AG11" s="497"/>
      <c r="AH11" s="497"/>
      <c r="AI11" s="775"/>
      <c r="AJ11" s="776"/>
      <c r="AK11" s="776"/>
      <c r="AL11" s="776"/>
    </row>
    <row r="12" spans="1:38" s="49" customFormat="1" ht="10.199999999999999">
      <c r="B12" s="589" t="s">
        <v>48</v>
      </c>
      <c r="C12" s="590"/>
      <c r="D12" s="589" t="s">
        <v>543</v>
      </c>
      <c r="E12" s="590"/>
      <c r="F12" s="589" t="s">
        <v>856</v>
      </c>
      <c r="G12" s="591"/>
      <c r="H12" s="590"/>
      <c r="I12" s="592" t="s">
        <v>857</v>
      </c>
      <c r="J12" s="593"/>
      <c r="K12" s="593"/>
      <c r="L12" s="593"/>
      <c r="M12" s="594"/>
      <c r="N12" s="595">
        <v>44976</v>
      </c>
      <c r="O12" s="596"/>
      <c r="P12" s="595">
        <v>44976</v>
      </c>
      <c r="Q12" s="597"/>
      <c r="R12" s="597"/>
      <c r="S12" s="596"/>
      <c r="T12" s="31">
        <v>26310.959999999999</v>
      </c>
      <c r="U12" s="31">
        <v>18665.04</v>
      </c>
      <c r="V12" s="589" t="s">
        <v>361</v>
      </c>
      <c r="W12" s="591"/>
      <c r="X12" s="590"/>
      <c r="Y12" s="21" t="s">
        <v>34</v>
      </c>
      <c r="Z12" s="32" t="s">
        <v>858</v>
      </c>
      <c r="AA12" s="86"/>
      <c r="AB12" s="33"/>
      <c r="AC12" s="34"/>
      <c r="AD12" s="369"/>
      <c r="AE12" s="50"/>
      <c r="AF12" s="499"/>
      <c r="AG12" s="497"/>
      <c r="AH12" s="497"/>
      <c r="AI12" s="775"/>
      <c r="AJ12" s="776"/>
      <c r="AK12" s="776"/>
      <c r="AL12" s="776"/>
    </row>
    <row r="13" spans="1:38" s="471" customFormat="1" ht="10.199999999999999">
      <c r="B13" s="611" t="s">
        <v>49</v>
      </c>
      <c r="C13" s="614"/>
      <c r="D13" s="611" t="s">
        <v>543</v>
      </c>
      <c r="E13" s="614"/>
      <c r="F13" s="611" t="s">
        <v>859</v>
      </c>
      <c r="G13" s="612"/>
      <c r="H13" s="614"/>
      <c r="I13" s="615" t="s">
        <v>860</v>
      </c>
      <c r="J13" s="616"/>
      <c r="K13" s="616"/>
      <c r="L13" s="616"/>
      <c r="M13" s="617"/>
      <c r="N13" s="618">
        <v>91594.55</v>
      </c>
      <c r="O13" s="619"/>
      <c r="P13" s="618">
        <v>1857452.2</v>
      </c>
      <c r="Q13" s="620"/>
      <c r="R13" s="620"/>
      <c r="S13" s="619"/>
      <c r="T13" s="472">
        <v>360151.67</v>
      </c>
      <c r="U13" s="472">
        <v>1497300.53</v>
      </c>
      <c r="V13" s="611" t="s">
        <v>361</v>
      </c>
      <c r="W13" s="612"/>
      <c r="X13" s="614"/>
      <c r="Y13" s="473" t="s">
        <v>34</v>
      </c>
      <c r="Z13" s="474" t="s">
        <v>61</v>
      </c>
      <c r="AA13" s="475"/>
      <c r="AB13" s="476"/>
      <c r="AC13" s="477"/>
      <c r="AD13" s="478"/>
      <c r="AE13" s="479"/>
      <c r="AF13" s="497"/>
      <c r="AG13" s="499"/>
      <c r="AH13" s="499">
        <v>1857452.2</v>
      </c>
      <c r="AI13" s="775"/>
      <c r="AJ13" s="776"/>
      <c r="AK13" s="776"/>
      <c r="AL13" s="499">
        <v>1857452.2</v>
      </c>
    </row>
    <row r="14" spans="1:38" s="49" customFormat="1" ht="10.199999999999999">
      <c r="B14" s="589" t="s">
        <v>54</v>
      </c>
      <c r="C14" s="590"/>
      <c r="D14" s="589" t="s">
        <v>543</v>
      </c>
      <c r="E14" s="590"/>
      <c r="F14" s="589" t="s">
        <v>861</v>
      </c>
      <c r="G14" s="591"/>
      <c r="H14" s="590"/>
      <c r="I14" s="592" t="s">
        <v>862</v>
      </c>
      <c r="J14" s="593"/>
      <c r="K14" s="593"/>
      <c r="L14" s="593"/>
      <c r="M14" s="594"/>
      <c r="N14" s="595">
        <v>32922.089999999997</v>
      </c>
      <c r="O14" s="596"/>
      <c r="P14" s="595">
        <v>32922.089999999997</v>
      </c>
      <c r="Q14" s="597"/>
      <c r="R14" s="597"/>
      <c r="S14" s="596"/>
      <c r="T14" s="31">
        <v>17778.03</v>
      </c>
      <c r="U14" s="31">
        <v>15144.06</v>
      </c>
      <c r="V14" s="589" t="s">
        <v>361</v>
      </c>
      <c r="W14" s="591"/>
      <c r="X14" s="590"/>
      <c r="Y14" s="21" t="s">
        <v>34</v>
      </c>
      <c r="Z14" s="32" t="s">
        <v>863</v>
      </c>
      <c r="AA14" s="86"/>
      <c r="AB14" s="33"/>
      <c r="AC14" s="34"/>
      <c r="AD14" s="369"/>
      <c r="AE14" s="50"/>
      <c r="AF14" s="497"/>
      <c r="AG14" s="497"/>
      <c r="AH14" s="503"/>
      <c r="AI14" s="775" t="s">
        <v>2726</v>
      </c>
      <c r="AJ14" s="776"/>
      <c r="AK14" s="776"/>
      <c r="AL14" s="776"/>
    </row>
    <row r="15" spans="1:38" s="471" customFormat="1" ht="20.399999999999999">
      <c r="B15" s="611" t="s">
        <v>56</v>
      </c>
      <c r="C15" s="614"/>
      <c r="D15" s="611" t="s">
        <v>543</v>
      </c>
      <c r="E15" s="614"/>
      <c r="F15" s="611" t="s">
        <v>864</v>
      </c>
      <c r="G15" s="612"/>
      <c r="H15" s="614"/>
      <c r="I15" s="615" t="s">
        <v>865</v>
      </c>
      <c r="J15" s="616"/>
      <c r="K15" s="616"/>
      <c r="L15" s="616"/>
      <c r="M15" s="617"/>
      <c r="N15" s="618">
        <v>236142.92</v>
      </c>
      <c r="O15" s="619"/>
      <c r="P15" s="618">
        <v>236142.92</v>
      </c>
      <c r="Q15" s="620"/>
      <c r="R15" s="620"/>
      <c r="S15" s="619"/>
      <c r="T15" s="472">
        <v>127517.41</v>
      </c>
      <c r="U15" s="472">
        <v>108625.51</v>
      </c>
      <c r="V15" s="611" t="s">
        <v>361</v>
      </c>
      <c r="W15" s="612"/>
      <c r="X15" s="614"/>
      <c r="Y15" s="473" t="s">
        <v>34</v>
      </c>
      <c r="Z15" s="474" t="s">
        <v>866</v>
      </c>
      <c r="AA15" s="475"/>
      <c r="AB15" s="476"/>
      <c r="AC15" s="477"/>
      <c r="AD15" s="478"/>
      <c r="AE15" s="479"/>
      <c r="AF15" s="497"/>
      <c r="AG15" s="497"/>
      <c r="AH15" s="499">
        <v>236142.92</v>
      </c>
      <c r="AI15" s="775"/>
      <c r="AJ15" s="776"/>
      <c r="AK15" s="776"/>
      <c r="AL15" s="499">
        <v>236142.92</v>
      </c>
    </row>
    <row r="16" spans="1:38" s="49" customFormat="1" ht="10.199999999999999">
      <c r="B16" s="589" t="s">
        <v>57</v>
      </c>
      <c r="C16" s="590"/>
      <c r="D16" s="589" t="s">
        <v>543</v>
      </c>
      <c r="E16" s="590"/>
      <c r="F16" s="589" t="s">
        <v>867</v>
      </c>
      <c r="G16" s="591"/>
      <c r="H16" s="590"/>
      <c r="I16" s="592" t="s">
        <v>868</v>
      </c>
      <c r="J16" s="593"/>
      <c r="K16" s="593"/>
      <c r="L16" s="593"/>
      <c r="M16" s="594"/>
      <c r="N16" s="595">
        <v>19782.95</v>
      </c>
      <c r="O16" s="596"/>
      <c r="P16" s="595">
        <v>29103.13</v>
      </c>
      <c r="Q16" s="597"/>
      <c r="R16" s="597"/>
      <c r="S16" s="596"/>
      <c r="T16" s="31">
        <v>11085.93</v>
      </c>
      <c r="U16" s="31">
        <v>18017.2</v>
      </c>
      <c r="V16" s="589" t="s">
        <v>361</v>
      </c>
      <c r="W16" s="591"/>
      <c r="X16" s="590"/>
      <c r="Y16" s="21" t="s">
        <v>34</v>
      </c>
      <c r="Z16" s="32" t="s">
        <v>869</v>
      </c>
      <c r="AA16" s="86"/>
      <c r="AB16" s="33"/>
      <c r="AC16" s="34"/>
      <c r="AD16" s="369"/>
      <c r="AE16" s="50"/>
      <c r="AF16" s="499">
        <v>29103.13</v>
      </c>
      <c r="AG16" s="497"/>
      <c r="AH16" s="497"/>
      <c r="AI16" s="775"/>
      <c r="AJ16" s="776"/>
      <c r="AK16" s="776"/>
      <c r="AL16" s="776"/>
    </row>
    <row r="17" spans="2:38" s="49" customFormat="1" ht="10.199999999999999">
      <c r="B17" s="589" t="s">
        <v>58</v>
      </c>
      <c r="C17" s="590"/>
      <c r="D17" s="589" t="s">
        <v>543</v>
      </c>
      <c r="E17" s="590"/>
      <c r="F17" s="589" t="s">
        <v>870</v>
      </c>
      <c r="G17" s="591"/>
      <c r="H17" s="590"/>
      <c r="I17" s="592" t="s">
        <v>871</v>
      </c>
      <c r="J17" s="593"/>
      <c r="K17" s="593"/>
      <c r="L17" s="593"/>
      <c r="M17" s="594"/>
      <c r="N17" s="595">
        <v>6000</v>
      </c>
      <c r="O17" s="596"/>
      <c r="P17" s="595">
        <v>6000</v>
      </c>
      <c r="Q17" s="597"/>
      <c r="R17" s="597"/>
      <c r="S17" s="596"/>
      <c r="T17" s="31">
        <v>2767.5</v>
      </c>
      <c r="U17" s="31">
        <v>3232.5</v>
      </c>
      <c r="V17" s="589" t="s">
        <v>361</v>
      </c>
      <c r="W17" s="591"/>
      <c r="X17" s="590"/>
      <c r="Y17" s="21" t="s">
        <v>34</v>
      </c>
      <c r="Z17" s="32" t="s">
        <v>872</v>
      </c>
      <c r="AA17" s="86"/>
      <c r="AB17" s="33"/>
      <c r="AC17" s="34"/>
      <c r="AD17" s="369"/>
      <c r="AE17" s="50"/>
      <c r="AF17" s="497"/>
      <c r="AG17" s="497"/>
      <c r="AH17" s="497"/>
      <c r="AI17" s="775"/>
      <c r="AJ17" s="776"/>
      <c r="AK17" s="776"/>
      <c r="AL17" s="776"/>
    </row>
    <row r="18" spans="2:38" s="49" customFormat="1" ht="10.199999999999999">
      <c r="B18" s="589" t="s">
        <v>62</v>
      </c>
      <c r="C18" s="590"/>
      <c r="D18" s="589" t="s">
        <v>543</v>
      </c>
      <c r="E18" s="590"/>
      <c r="F18" s="589" t="s">
        <v>873</v>
      </c>
      <c r="G18" s="591"/>
      <c r="H18" s="590"/>
      <c r="I18" s="592" t="s">
        <v>874</v>
      </c>
      <c r="J18" s="593"/>
      <c r="K18" s="593"/>
      <c r="L18" s="593"/>
      <c r="M18" s="594"/>
      <c r="N18" s="595">
        <v>149231.82</v>
      </c>
      <c r="O18" s="596"/>
      <c r="P18" s="595">
        <v>149231.82</v>
      </c>
      <c r="Q18" s="597"/>
      <c r="R18" s="597"/>
      <c r="S18" s="596"/>
      <c r="T18" s="31">
        <v>56978.86</v>
      </c>
      <c r="U18" s="31">
        <v>92252.96</v>
      </c>
      <c r="V18" s="589" t="s">
        <v>361</v>
      </c>
      <c r="W18" s="591"/>
      <c r="X18" s="590"/>
      <c r="Y18" s="21" t="s">
        <v>34</v>
      </c>
      <c r="Z18" s="32" t="s">
        <v>644</v>
      </c>
      <c r="AA18" s="86"/>
      <c r="AB18" s="33"/>
      <c r="AC18" s="34"/>
      <c r="AD18" s="369"/>
      <c r="AE18" s="50"/>
      <c r="AF18" s="497">
        <v>149231.82</v>
      </c>
      <c r="AG18" s="499"/>
      <c r="AH18" s="497"/>
      <c r="AI18" s="775"/>
      <c r="AJ18" s="776"/>
      <c r="AK18" s="776"/>
      <c r="AL18" s="776"/>
    </row>
    <row r="19" spans="2:38" s="49" customFormat="1" ht="10.199999999999999">
      <c r="B19" s="589" t="s">
        <v>63</v>
      </c>
      <c r="C19" s="590"/>
      <c r="D19" s="589" t="s">
        <v>543</v>
      </c>
      <c r="E19" s="590"/>
      <c r="F19" s="589" t="s">
        <v>875</v>
      </c>
      <c r="G19" s="591"/>
      <c r="H19" s="590"/>
      <c r="I19" s="592" t="s">
        <v>876</v>
      </c>
      <c r="J19" s="593"/>
      <c r="K19" s="593"/>
      <c r="L19" s="593"/>
      <c r="M19" s="594"/>
      <c r="N19" s="595">
        <v>15000</v>
      </c>
      <c r="O19" s="596"/>
      <c r="P19" s="595">
        <v>15000</v>
      </c>
      <c r="Q19" s="597"/>
      <c r="R19" s="597"/>
      <c r="S19" s="596"/>
      <c r="T19" s="31">
        <v>8887.5</v>
      </c>
      <c r="U19" s="31">
        <v>6112.5</v>
      </c>
      <c r="V19" s="589" t="s">
        <v>361</v>
      </c>
      <c r="W19" s="591"/>
      <c r="X19" s="590"/>
      <c r="Y19" s="21" t="s">
        <v>34</v>
      </c>
      <c r="Z19" s="32" t="s">
        <v>245</v>
      </c>
      <c r="AA19" s="86"/>
      <c r="AB19" s="33"/>
      <c r="AC19" s="34"/>
      <c r="AD19" s="369"/>
      <c r="AE19" s="50"/>
      <c r="AF19" s="497">
        <v>15000</v>
      </c>
      <c r="AG19" s="497"/>
      <c r="AH19" s="499"/>
      <c r="AI19" s="775"/>
      <c r="AJ19" s="776"/>
      <c r="AK19" s="776"/>
      <c r="AL19" s="776"/>
    </row>
    <row r="20" spans="2:38" s="49" customFormat="1" ht="10.199999999999999">
      <c r="B20" s="589" t="s">
        <v>68</v>
      </c>
      <c r="C20" s="590"/>
      <c r="D20" s="589" t="s">
        <v>543</v>
      </c>
      <c r="E20" s="590"/>
      <c r="F20" s="589" t="s">
        <v>877</v>
      </c>
      <c r="G20" s="591"/>
      <c r="H20" s="590"/>
      <c r="I20" s="592" t="s">
        <v>878</v>
      </c>
      <c r="J20" s="593"/>
      <c r="K20" s="593"/>
      <c r="L20" s="593"/>
      <c r="M20" s="594"/>
      <c r="N20" s="595">
        <v>35083.24</v>
      </c>
      <c r="O20" s="596"/>
      <c r="P20" s="595">
        <v>35083.24</v>
      </c>
      <c r="Q20" s="597"/>
      <c r="R20" s="597"/>
      <c r="S20" s="596"/>
      <c r="T20" s="31">
        <v>18944.849999999999</v>
      </c>
      <c r="U20" s="31">
        <v>16138.39</v>
      </c>
      <c r="V20" s="589" t="s">
        <v>361</v>
      </c>
      <c r="W20" s="591"/>
      <c r="X20" s="590"/>
      <c r="Y20" s="21" t="s">
        <v>34</v>
      </c>
      <c r="Z20" s="32" t="s">
        <v>879</v>
      </c>
      <c r="AA20" s="86"/>
      <c r="AB20" s="33"/>
      <c r="AC20" s="34"/>
      <c r="AD20" s="369"/>
      <c r="AE20" s="50"/>
      <c r="AF20" s="497"/>
      <c r="AG20" s="497"/>
      <c r="AH20" s="499"/>
      <c r="AI20" s="775"/>
      <c r="AJ20" s="776"/>
      <c r="AK20" s="776"/>
      <c r="AL20" s="776"/>
    </row>
    <row r="21" spans="2:38" s="49" customFormat="1" ht="10.199999999999999">
      <c r="B21" s="589" t="s">
        <v>69</v>
      </c>
      <c r="C21" s="590"/>
      <c r="D21" s="589" t="s">
        <v>533</v>
      </c>
      <c r="E21" s="590"/>
      <c r="F21" s="589" t="s">
        <v>880</v>
      </c>
      <c r="G21" s="591"/>
      <c r="H21" s="590"/>
      <c r="I21" s="592" t="s">
        <v>881</v>
      </c>
      <c r="J21" s="593"/>
      <c r="K21" s="593"/>
      <c r="L21" s="593"/>
      <c r="M21" s="594"/>
      <c r="N21" s="595">
        <v>626893.65</v>
      </c>
      <c r="O21" s="596"/>
      <c r="P21" s="595">
        <v>626893.65</v>
      </c>
      <c r="Q21" s="597"/>
      <c r="R21" s="597"/>
      <c r="S21" s="596"/>
      <c r="T21" s="31">
        <v>141051</v>
      </c>
      <c r="U21" s="31">
        <v>485842.65</v>
      </c>
      <c r="V21" s="589" t="s">
        <v>361</v>
      </c>
      <c r="W21" s="591"/>
      <c r="X21" s="590"/>
      <c r="Y21" s="21" t="s">
        <v>34</v>
      </c>
      <c r="Z21" s="32" t="s">
        <v>882</v>
      </c>
      <c r="AA21" s="86"/>
      <c r="AB21" s="33"/>
      <c r="AC21" s="34" t="s">
        <v>36</v>
      </c>
      <c r="AD21" s="369">
        <v>626893.65</v>
      </c>
      <c r="AE21" s="35"/>
      <c r="AF21" s="497">
        <v>626893.65</v>
      </c>
      <c r="AG21" s="497"/>
      <c r="AH21" s="499"/>
      <c r="AI21" s="775"/>
      <c r="AJ21" s="776"/>
      <c r="AK21" s="776"/>
      <c r="AL21" s="776"/>
    </row>
    <row r="22" spans="2:38" s="49" customFormat="1" ht="10.199999999999999">
      <c r="B22" s="589" t="s">
        <v>72</v>
      </c>
      <c r="C22" s="590"/>
      <c r="D22" s="589" t="s">
        <v>534</v>
      </c>
      <c r="E22" s="590"/>
      <c r="F22" s="589" t="s">
        <v>883</v>
      </c>
      <c r="G22" s="591"/>
      <c r="H22" s="590"/>
      <c r="I22" s="592" t="s">
        <v>884</v>
      </c>
      <c r="J22" s="593"/>
      <c r="K22" s="593"/>
      <c r="L22" s="593"/>
      <c r="M22" s="594"/>
      <c r="N22" s="595">
        <v>602809.03</v>
      </c>
      <c r="O22" s="596"/>
      <c r="P22" s="595">
        <v>602809.03</v>
      </c>
      <c r="Q22" s="597"/>
      <c r="R22" s="597"/>
      <c r="S22" s="596"/>
      <c r="T22" s="31">
        <v>602809.03</v>
      </c>
      <c r="U22" s="31">
        <v>0</v>
      </c>
      <c r="V22" s="589" t="s">
        <v>361</v>
      </c>
      <c r="W22" s="591"/>
      <c r="X22" s="590"/>
      <c r="Y22" s="21" t="s">
        <v>34</v>
      </c>
      <c r="Z22" s="32" t="s">
        <v>849</v>
      </c>
      <c r="AA22" s="86"/>
      <c r="AB22" s="33"/>
      <c r="AC22" s="34" t="s">
        <v>36</v>
      </c>
      <c r="AD22" s="369">
        <v>602809.03</v>
      </c>
      <c r="AE22" s="35"/>
      <c r="AF22" s="497"/>
      <c r="AG22" s="499"/>
      <c r="AH22" s="497"/>
      <c r="AI22" s="775"/>
      <c r="AJ22" s="776"/>
      <c r="AK22" s="776"/>
      <c r="AL22" s="776"/>
    </row>
    <row r="23" spans="2:38" s="49" customFormat="1" ht="10.199999999999999">
      <c r="B23" s="589" t="s">
        <v>77</v>
      </c>
      <c r="C23" s="590"/>
      <c r="D23" s="589" t="s">
        <v>534</v>
      </c>
      <c r="E23" s="590"/>
      <c r="F23" s="589" t="s">
        <v>885</v>
      </c>
      <c r="G23" s="591"/>
      <c r="H23" s="590"/>
      <c r="I23" s="592" t="s">
        <v>886</v>
      </c>
      <c r="J23" s="593"/>
      <c r="K23" s="593"/>
      <c r="L23" s="593"/>
      <c r="M23" s="594"/>
      <c r="N23" s="595">
        <v>14159</v>
      </c>
      <c r="O23" s="596"/>
      <c r="P23" s="595">
        <v>14159</v>
      </c>
      <c r="Q23" s="597"/>
      <c r="R23" s="597"/>
      <c r="S23" s="596"/>
      <c r="T23" s="31">
        <v>12053.02</v>
      </c>
      <c r="U23" s="31">
        <v>2105.98</v>
      </c>
      <c r="V23" s="589" t="s">
        <v>361</v>
      </c>
      <c r="W23" s="591"/>
      <c r="X23" s="590"/>
      <c r="Y23" s="21" t="s">
        <v>34</v>
      </c>
      <c r="Z23" s="32" t="s">
        <v>266</v>
      </c>
      <c r="AA23" s="86"/>
      <c r="AB23" s="33"/>
      <c r="AC23" s="34" t="s">
        <v>36</v>
      </c>
      <c r="AD23" s="369">
        <v>14159</v>
      </c>
      <c r="AE23" s="35"/>
      <c r="AF23" s="497">
        <v>14159</v>
      </c>
      <c r="AG23" s="499"/>
      <c r="AH23" s="497"/>
      <c r="AI23" s="775"/>
      <c r="AJ23" s="776"/>
      <c r="AK23" s="776"/>
      <c r="AL23" s="776"/>
    </row>
    <row r="24" spans="2:38" s="49" customFormat="1" ht="10.199999999999999">
      <c r="B24" s="589" t="s">
        <v>78</v>
      </c>
      <c r="C24" s="590"/>
      <c r="D24" s="589" t="s">
        <v>534</v>
      </c>
      <c r="E24" s="590"/>
      <c r="F24" s="589" t="s">
        <v>887</v>
      </c>
      <c r="G24" s="591"/>
      <c r="H24" s="590"/>
      <c r="I24" s="592" t="s">
        <v>888</v>
      </c>
      <c r="J24" s="593"/>
      <c r="K24" s="593"/>
      <c r="L24" s="593"/>
      <c r="M24" s="594"/>
      <c r="N24" s="595">
        <v>34971.629999999997</v>
      </c>
      <c r="O24" s="596"/>
      <c r="P24" s="595">
        <v>49524.99</v>
      </c>
      <c r="Q24" s="597"/>
      <c r="R24" s="597"/>
      <c r="S24" s="596"/>
      <c r="T24" s="31">
        <v>26607.5</v>
      </c>
      <c r="U24" s="31">
        <v>22917.49</v>
      </c>
      <c r="V24" s="589" t="s">
        <v>361</v>
      </c>
      <c r="W24" s="591"/>
      <c r="X24" s="590"/>
      <c r="Y24" s="21" t="s">
        <v>34</v>
      </c>
      <c r="Z24" s="32" t="s">
        <v>179</v>
      </c>
      <c r="AA24" s="86"/>
      <c r="AB24" s="33" t="s">
        <v>76</v>
      </c>
      <c r="AC24" s="34" t="s">
        <v>36</v>
      </c>
      <c r="AD24" s="369">
        <v>49524.99</v>
      </c>
      <c r="AE24" s="35"/>
      <c r="AF24" s="497"/>
      <c r="AG24" s="497"/>
      <c r="AH24" s="499"/>
      <c r="AI24" s="775" t="s">
        <v>2726</v>
      </c>
      <c r="AJ24" s="776"/>
      <c r="AK24" s="776"/>
      <c r="AL24" s="776"/>
    </row>
    <row r="25" spans="2:38" s="49" customFormat="1" ht="10.199999999999999">
      <c r="B25" s="589" t="s">
        <v>82</v>
      </c>
      <c r="C25" s="590"/>
      <c r="D25" s="589" t="s">
        <v>534</v>
      </c>
      <c r="E25" s="590"/>
      <c r="F25" s="589" t="s">
        <v>889</v>
      </c>
      <c r="G25" s="591"/>
      <c r="H25" s="590"/>
      <c r="I25" s="592" t="s">
        <v>890</v>
      </c>
      <c r="J25" s="593"/>
      <c r="K25" s="593"/>
      <c r="L25" s="593"/>
      <c r="M25" s="594"/>
      <c r="N25" s="595">
        <v>90862.83</v>
      </c>
      <c r="O25" s="596"/>
      <c r="P25" s="595">
        <v>90862.83</v>
      </c>
      <c r="Q25" s="597"/>
      <c r="R25" s="597"/>
      <c r="S25" s="596"/>
      <c r="T25" s="31">
        <v>62014.17</v>
      </c>
      <c r="U25" s="31">
        <v>28848.66</v>
      </c>
      <c r="V25" s="589" t="s">
        <v>361</v>
      </c>
      <c r="W25" s="591"/>
      <c r="X25" s="590"/>
      <c r="Y25" s="21" t="s">
        <v>34</v>
      </c>
      <c r="Z25" s="32" t="s">
        <v>75</v>
      </c>
      <c r="AA25" s="86"/>
      <c r="AB25" s="33" t="s">
        <v>76</v>
      </c>
      <c r="AC25" s="34" t="s">
        <v>36</v>
      </c>
      <c r="AD25" s="369">
        <v>90862.83</v>
      </c>
      <c r="AE25" s="35"/>
      <c r="AF25" s="497"/>
      <c r="AG25" s="499"/>
      <c r="AH25" s="497"/>
      <c r="AI25" s="775"/>
      <c r="AJ25" s="776"/>
      <c r="AK25" s="776"/>
      <c r="AL25" s="776"/>
    </row>
    <row r="26" spans="2:38" s="49" customFormat="1" ht="10.199999999999999">
      <c r="B26" s="589" t="s">
        <v>87</v>
      </c>
      <c r="C26" s="590"/>
      <c r="D26" s="589" t="s">
        <v>534</v>
      </c>
      <c r="E26" s="590"/>
      <c r="F26" s="589" t="s">
        <v>891</v>
      </c>
      <c r="G26" s="591"/>
      <c r="H26" s="590"/>
      <c r="I26" s="592" t="s">
        <v>892</v>
      </c>
      <c r="J26" s="593"/>
      <c r="K26" s="593"/>
      <c r="L26" s="593"/>
      <c r="M26" s="594"/>
      <c r="N26" s="595">
        <v>184232.41</v>
      </c>
      <c r="O26" s="596"/>
      <c r="P26" s="595">
        <v>520802.03</v>
      </c>
      <c r="Q26" s="597"/>
      <c r="R26" s="597"/>
      <c r="S26" s="596"/>
      <c r="T26" s="31">
        <v>96576.78</v>
      </c>
      <c r="U26" s="31">
        <v>424225.25</v>
      </c>
      <c r="V26" s="589" t="s">
        <v>361</v>
      </c>
      <c r="W26" s="591"/>
      <c r="X26" s="590"/>
      <c r="Y26" s="21" t="s">
        <v>34</v>
      </c>
      <c r="Z26" s="32" t="s">
        <v>241</v>
      </c>
      <c r="AA26" s="86"/>
      <c r="AB26" s="33"/>
      <c r="AC26" s="34" t="s">
        <v>36</v>
      </c>
      <c r="AD26" s="369">
        <v>520802.03</v>
      </c>
      <c r="AE26" s="35"/>
      <c r="AF26" s="497">
        <v>520802.03</v>
      </c>
      <c r="AG26" s="499"/>
      <c r="AH26" s="497"/>
      <c r="AI26" s="775"/>
      <c r="AJ26" s="776"/>
      <c r="AK26" s="776"/>
      <c r="AL26" s="776"/>
    </row>
    <row r="27" spans="2:38" s="49" customFormat="1" ht="10.199999999999999">
      <c r="B27" s="589" t="s">
        <v>91</v>
      </c>
      <c r="C27" s="590"/>
      <c r="D27" s="589" t="s">
        <v>534</v>
      </c>
      <c r="E27" s="590"/>
      <c r="F27" s="589" t="s">
        <v>893</v>
      </c>
      <c r="G27" s="591"/>
      <c r="H27" s="590"/>
      <c r="I27" s="592" t="s">
        <v>894</v>
      </c>
      <c r="J27" s="593"/>
      <c r="K27" s="593"/>
      <c r="L27" s="593"/>
      <c r="M27" s="594"/>
      <c r="N27" s="595">
        <v>81001.05</v>
      </c>
      <c r="O27" s="596"/>
      <c r="P27" s="595">
        <v>81001.05</v>
      </c>
      <c r="Q27" s="597"/>
      <c r="R27" s="597"/>
      <c r="S27" s="596"/>
      <c r="T27" s="31">
        <v>40095.300000000003</v>
      </c>
      <c r="U27" s="31">
        <v>40905.75</v>
      </c>
      <c r="V27" s="589" t="s">
        <v>361</v>
      </c>
      <c r="W27" s="591"/>
      <c r="X27" s="590"/>
      <c r="Y27" s="21" t="s">
        <v>34</v>
      </c>
      <c r="Z27" s="32" t="s">
        <v>97</v>
      </c>
      <c r="AA27" s="86"/>
      <c r="AB27" s="33" t="s">
        <v>76</v>
      </c>
      <c r="AC27" s="34" t="s">
        <v>36</v>
      </c>
      <c r="AD27" s="369">
        <v>81001.05</v>
      </c>
      <c r="AE27" s="35"/>
      <c r="AF27" s="497"/>
      <c r="AG27" s="497"/>
      <c r="AH27" s="497"/>
      <c r="AI27" s="775" t="s">
        <v>2726</v>
      </c>
      <c r="AJ27" s="776"/>
      <c r="AK27" s="776"/>
      <c r="AL27" s="776"/>
    </row>
    <row r="28" spans="2:38" s="49" customFormat="1" ht="10.199999999999999">
      <c r="B28" s="589" t="s">
        <v>92</v>
      </c>
      <c r="C28" s="590"/>
      <c r="D28" s="589" t="s">
        <v>534</v>
      </c>
      <c r="E28" s="590"/>
      <c r="F28" s="589" t="s">
        <v>895</v>
      </c>
      <c r="G28" s="591"/>
      <c r="H28" s="590"/>
      <c r="I28" s="592" t="s">
        <v>896</v>
      </c>
      <c r="J28" s="593"/>
      <c r="K28" s="593"/>
      <c r="L28" s="593"/>
      <c r="M28" s="594"/>
      <c r="N28" s="595">
        <v>118573.4</v>
      </c>
      <c r="O28" s="596"/>
      <c r="P28" s="595">
        <v>118573.4</v>
      </c>
      <c r="Q28" s="597"/>
      <c r="R28" s="597"/>
      <c r="S28" s="596"/>
      <c r="T28" s="31">
        <v>58693.8</v>
      </c>
      <c r="U28" s="31">
        <v>59879.6</v>
      </c>
      <c r="V28" s="589" t="s">
        <v>361</v>
      </c>
      <c r="W28" s="591"/>
      <c r="X28" s="590"/>
      <c r="Y28" s="21" t="s">
        <v>34</v>
      </c>
      <c r="Z28" s="32" t="s">
        <v>97</v>
      </c>
      <c r="AA28" s="86"/>
      <c r="AB28" s="33" t="s">
        <v>76</v>
      </c>
      <c r="AC28" s="34" t="s">
        <v>36</v>
      </c>
      <c r="AD28" s="369">
        <v>118573.4</v>
      </c>
      <c r="AE28" s="35"/>
      <c r="AF28" s="497"/>
      <c r="AG28" s="497"/>
      <c r="AH28" s="497"/>
      <c r="AI28" s="775" t="s">
        <v>2726</v>
      </c>
      <c r="AJ28" s="776"/>
      <c r="AK28" s="776"/>
      <c r="AL28" s="776"/>
    </row>
    <row r="29" spans="2:38" s="49" customFormat="1" ht="10.199999999999999">
      <c r="B29" s="589" t="s">
        <v>93</v>
      </c>
      <c r="C29" s="590"/>
      <c r="D29" s="589" t="s">
        <v>534</v>
      </c>
      <c r="E29" s="590"/>
      <c r="F29" s="589" t="s">
        <v>897</v>
      </c>
      <c r="G29" s="591"/>
      <c r="H29" s="590"/>
      <c r="I29" s="592" t="s">
        <v>898</v>
      </c>
      <c r="J29" s="593"/>
      <c r="K29" s="593"/>
      <c r="L29" s="593"/>
      <c r="M29" s="594"/>
      <c r="N29" s="595">
        <v>800995.83999999997</v>
      </c>
      <c r="O29" s="596"/>
      <c r="P29" s="595">
        <v>800995.83999999997</v>
      </c>
      <c r="Q29" s="597"/>
      <c r="R29" s="597"/>
      <c r="S29" s="596"/>
      <c r="T29" s="31">
        <v>396492.66</v>
      </c>
      <c r="U29" s="31">
        <v>404503.18</v>
      </c>
      <c r="V29" s="589" t="s">
        <v>361</v>
      </c>
      <c r="W29" s="591"/>
      <c r="X29" s="590"/>
      <c r="Y29" s="21" t="s">
        <v>34</v>
      </c>
      <c r="Z29" s="32" t="s">
        <v>97</v>
      </c>
      <c r="AA29" s="86"/>
      <c r="AB29" s="33" t="s">
        <v>76</v>
      </c>
      <c r="AC29" s="34" t="s">
        <v>36</v>
      </c>
      <c r="AD29" s="369">
        <v>800995.83999999997</v>
      </c>
      <c r="AE29" s="35"/>
      <c r="AF29" s="497"/>
      <c r="AG29" s="497"/>
      <c r="AH29" s="497"/>
      <c r="AI29" s="775" t="s">
        <v>2726</v>
      </c>
      <c r="AJ29" s="776"/>
      <c r="AK29" s="776"/>
      <c r="AL29" s="776"/>
    </row>
    <row r="30" spans="2:38" s="49" customFormat="1" ht="10.199999999999999">
      <c r="B30" s="589" t="s">
        <v>94</v>
      </c>
      <c r="C30" s="590"/>
      <c r="D30" s="589" t="s">
        <v>534</v>
      </c>
      <c r="E30" s="590"/>
      <c r="F30" s="589" t="s">
        <v>899</v>
      </c>
      <c r="G30" s="591"/>
      <c r="H30" s="590"/>
      <c r="I30" s="592" t="s">
        <v>900</v>
      </c>
      <c r="J30" s="593"/>
      <c r="K30" s="593"/>
      <c r="L30" s="593"/>
      <c r="M30" s="594"/>
      <c r="N30" s="595">
        <v>275202.75</v>
      </c>
      <c r="O30" s="596"/>
      <c r="P30" s="595">
        <v>275202.75</v>
      </c>
      <c r="Q30" s="597"/>
      <c r="R30" s="597"/>
      <c r="S30" s="596"/>
      <c r="T30" s="31">
        <v>136225.32</v>
      </c>
      <c r="U30" s="31">
        <v>138977.43</v>
      </c>
      <c r="V30" s="589" t="s">
        <v>361</v>
      </c>
      <c r="W30" s="591"/>
      <c r="X30" s="590"/>
      <c r="Y30" s="21" t="s">
        <v>34</v>
      </c>
      <c r="Z30" s="32" t="s">
        <v>97</v>
      </c>
      <c r="AA30" s="86"/>
      <c r="AB30" s="33" t="s">
        <v>76</v>
      </c>
      <c r="AC30" s="34" t="s">
        <v>36</v>
      </c>
      <c r="AD30" s="369">
        <v>275202.75</v>
      </c>
      <c r="AE30" s="35"/>
      <c r="AF30" s="499"/>
      <c r="AG30" s="497"/>
      <c r="AH30" s="497"/>
      <c r="AI30" s="775" t="s">
        <v>2726</v>
      </c>
      <c r="AJ30" s="776"/>
      <c r="AK30" s="776"/>
      <c r="AL30" s="776"/>
    </row>
    <row r="31" spans="2:38" s="49" customFormat="1" ht="10.199999999999999">
      <c r="B31" s="589" t="s">
        <v>98</v>
      </c>
      <c r="C31" s="590"/>
      <c r="D31" s="589" t="s">
        <v>534</v>
      </c>
      <c r="E31" s="590"/>
      <c r="F31" s="589" t="s">
        <v>901</v>
      </c>
      <c r="G31" s="591"/>
      <c r="H31" s="590"/>
      <c r="I31" s="592" t="s">
        <v>902</v>
      </c>
      <c r="J31" s="593"/>
      <c r="K31" s="593"/>
      <c r="L31" s="593"/>
      <c r="M31" s="594"/>
      <c r="N31" s="595">
        <v>31200.01</v>
      </c>
      <c r="O31" s="596"/>
      <c r="P31" s="595">
        <v>31200.01</v>
      </c>
      <c r="Q31" s="597"/>
      <c r="R31" s="597"/>
      <c r="S31" s="596"/>
      <c r="T31" s="31">
        <v>15444</v>
      </c>
      <c r="U31" s="31">
        <v>15756.01</v>
      </c>
      <c r="V31" s="589" t="s">
        <v>361</v>
      </c>
      <c r="W31" s="591"/>
      <c r="X31" s="590"/>
      <c r="Y31" s="21" t="s">
        <v>34</v>
      </c>
      <c r="Z31" s="32" t="s">
        <v>903</v>
      </c>
      <c r="AA31" s="86"/>
      <c r="AB31" s="33"/>
      <c r="AC31" s="34" t="s">
        <v>36</v>
      </c>
      <c r="AD31" s="369">
        <v>31200.01</v>
      </c>
      <c r="AE31" s="35"/>
      <c r="AF31" s="499"/>
      <c r="AG31" s="497"/>
      <c r="AH31" s="497"/>
      <c r="AI31" s="775" t="s">
        <v>2726</v>
      </c>
      <c r="AJ31" s="776"/>
      <c r="AK31" s="776"/>
      <c r="AL31" s="776"/>
    </row>
    <row r="32" spans="2:38" s="49" customFormat="1" ht="10.199999999999999">
      <c r="B32" s="589" t="s">
        <v>102</v>
      </c>
      <c r="C32" s="590"/>
      <c r="D32" s="589" t="s">
        <v>534</v>
      </c>
      <c r="E32" s="590"/>
      <c r="F32" s="589" t="s">
        <v>904</v>
      </c>
      <c r="G32" s="591"/>
      <c r="H32" s="590"/>
      <c r="I32" s="592" t="s">
        <v>905</v>
      </c>
      <c r="J32" s="593"/>
      <c r="K32" s="593"/>
      <c r="L32" s="593"/>
      <c r="M32" s="594"/>
      <c r="N32" s="595">
        <v>41646.129999999997</v>
      </c>
      <c r="O32" s="596"/>
      <c r="P32" s="595">
        <v>41646.129999999997</v>
      </c>
      <c r="Q32" s="597"/>
      <c r="R32" s="597"/>
      <c r="S32" s="596"/>
      <c r="T32" s="31">
        <v>17022.689999999999</v>
      </c>
      <c r="U32" s="31">
        <v>24623.439999999999</v>
      </c>
      <c r="V32" s="589" t="s">
        <v>361</v>
      </c>
      <c r="W32" s="591"/>
      <c r="X32" s="590"/>
      <c r="Y32" s="21" t="s">
        <v>34</v>
      </c>
      <c r="Z32" s="32" t="s">
        <v>906</v>
      </c>
      <c r="AA32" s="86"/>
      <c r="AB32" s="33"/>
      <c r="AC32" s="34" t="s">
        <v>36</v>
      </c>
      <c r="AD32" s="369">
        <v>41646.129999999997</v>
      </c>
      <c r="AE32" s="35"/>
      <c r="AF32" s="497"/>
      <c r="AG32" s="499"/>
      <c r="AH32" s="497"/>
      <c r="AI32" s="775"/>
      <c r="AJ32" s="776"/>
      <c r="AK32" s="776"/>
      <c r="AL32" s="776"/>
    </row>
    <row r="33" spans="2:38" s="49" customFormat="1" ht="10.199999999999999">
      <c r="B33" s="589" t="s">
        <v>107</v>
      </c>
      <c r="C33" s="590"/>
      <c r="D33" s="589" t="s">
        <v>534</v>
      </c>
      <c r="E33" s="590"/>
      <c r="F33" s="589" t="s">
        <v>907</v>
      </c>
      <c r="G33" s="591"/>
      <c r="H33" s="590"/>
      <c r="I33" s="592" t="s">
        <v>908</v>
      </c>
      <c r="J33" s="593"/>
      <c r="K33" s="593"/>
      <c r="L33" s="593"/>
      <c r="M33" s="594"/>
      <c r="N33" s="595">
        <v>13928</v>
      </c>
      <c r="O33" s="596"/>
      <c r="P33" s="595">
        <v>45011.33</v>
      </c>
      <c r="Q33" s="597"/>
      <c r="R33" s="597"/>
      <c r="S33" s="596"/>
      <c r="T33" s="31">
        <v>9326.7999999999993</v>
      </c>
      <c r="U33" s="31">
        <v>35684.53</v>
      </c>
      <c r="V33" s="589" t="s">
        <v>361</v>
      </c>
      <c r="W33" s="591"/>
      <c r="X33" s="590"/>
      <c r="Y33" s="21" t="s">
        <v>34</v>
      </c>
      <c r="Z33" s="32" t="s">
        <v>909</v>
      </c>
      <c r="AA33" s="86"/>
      <c r="AB33" s="33"/>
      <c r="AC33" s="34" t="s">
        <v>36</v>
      </c>
      <c r="AD33" s="369">
        <v>45011.33</v>
      </c>
      <c r="AE33" s="35"/>
      <c r="AF33" s="499">
        <v>45011.33</v>
      </c>
      <c r="AG33" s="497"/>
      <c r="AH33" s="497"/>
      <c r="AI33" s="775"/>
      <c r="AJ33" s="776"/>
      <c r="AK33" s="776"/>
      <c r="AL33" s="776"/>
    </row>
    <row r="34" spans="2:38" s="49" customFormat="1" ht="10.199999999999999">
      <c r="B34" s="589" t="s">
        <v>110</v>
      </c>
      <c r="C34" s="590"/>
      <c r="D34" s="589" t="s">
        <v>543</v>
      </c>
      <c r="E34" s="590"/>
      <c r="F34" s="589" t="s">
        <v>910</v>
      </c>
      <c r="G34" s="591"/>
      <c r="H34" s="590"/>
      <c r="I34" s="592" t="s">
        <v>911</v>
      </c>
      <c r="J34" s="593"/>
      <c r="K34" s="593"/>
      <c r="L34" s="593"/>
      <c r="M34" s="594"/>
      <c r="N34" s="595">
        <v>169236</v>
      </c>
      <c r="O34" s="596"/>
      <c r="P34" s="595">
        <v>169236</v>
      </c>
      <c r="Q34" s="597"/>
      <c r="R34" s="597"/>
      <c r="S34" s="596"/>
      <c r="T34" s="31">
        <v>123119.49</v>
      </c>
      <c r="U34" s="31">
        <v>46116.51</v>
      </c>
      <c r="V34" s="589" t="s">
        <v>361</v>
      </c>
      <c r="W34" s="591"/>
      <c r="X34" s="590"/>
      <c r="Y34" s="21" t="s">
        <v>34</v>
      </c>
      <c r="Z34" s="32" t="s">
        <v>144</v>
      </c>
      <c r="AA34" s="86"/>
      <c r="AB34" s="33"/>
      <c r="AC34" s="34"/>
      <c r="AD34" s="369"/>
      <c r="AE34" s="50"/>
      <c r="AF34" s="499"/>
      <c r="AG34" s="497"/>
      <c r="AH34" s="497"/>
      <c r="AI34" s="775"/>
      <c r="AJ34" s="776"/>
      <c r="AK34" s="776"/>
      <c r="AL34" s="776"/>
    </row>
    <row r="35" spans="2:38" s="49" customFormat="1" ht="10.199999999999999">
      <c r="B35" s="589" t="s">
        <v>115</v>
      </c>
      <c r="C35" s="590"/>
      <c r="D35" s="589" t="s">
        <v>543</v>
      </c>
      <c r="E35" s="590"/>
      <c r="F35" s="589" t="s">
        <v>912</v>
      </c>
      <c r="G35" s="591"/>
      <c r="H35" s="590"/>
      <c r="I35" s="592" t="s">
        <v>913</v>
      </c>
      <c r="J35" s="593"/>
      <c r="K35" s="593"/>
      <c r="L35" s="593"/>
      <c r="M35" s="594"/>
      <c r="N35" s="595">
        <v>110378</v>
      </c>
      <c r="O35" s="596"/>
      <c r="P35" s="595">
        <v>110378</v>
      </c>
      <c r="Q35" s="597"/>
      <c r="R35" s="597"/>
      <c r="S35" s="596"/>
      <c r="T35" s="31">
        <v>80300.149999999994</v>
      </c>
      <c r="U35" s="31">
        <v>30077.85</v>
      </c>
      <c r="V35" s="589" t="s">
        <v>361</v>
      </c>
      <c r="W35" s="591"/>
      <c r="X35" s="590"/>
      <c r="Y35" s="21" t="s">
        <v>34</v>
      </c>
      <c r="Z35" s="32" t="s">
        <v>914</v>
      </c>
      <c r="AA35" s="86"/>
      <c r="AB35" s="33"/>
      <c r="AC35" s="34"/>
      <c r="AD35" s="369"/>
      <c r="AE35" s="50"/>
      <c r="AF35" s="497"/>
      <c r="AG35" s="497"/>
      <c r="AH35" s="499"/>
      <c r="AI35" s="775"/>
      <c r="AJ35" s="776"/>
      <c r="AK35" s="776"/>
      <c r="AL35" s="776"/>
    </row>
    <row r="36" spans="2:38" s="49" customFormat="1" ht="10.199999999999999">
      <c r="B36" s="589" t="s">
        <v>119</v>
      </c>
      <c r="C36" s="590"/>
      <c r="D36" s="589" t="s">
        <v>543</v>
      </c>
      <c r="E36" s="590"/>
      <c r="F36" s="589" t="s">
        <v>915</v>
      </c>
      <c r="G36" s="591"/>
      <c r="H36" s="590"/>
      <c r="I36" s="592" t="s">
        <v>916</v>
      </c>
      <c r="J36" s="593"/>
      <c r="K36" s="593"/>
      <c r="L36" s="593"/>
      <c r="M36" s="594"/>
      <c r="N36" s="595">
        <v>311844</v>
      </c>
      <c r="O36" s="596"/>
      <c r="P36" s="595">
        <v>311844</v>
      </c>
      <c r="Q36" s="597"/>
      <c r="R36" s="597"/>
      <c r="S36" s="596"/>
      <c r="T36" s="31">
        <v>226866.81</v>
      </c>
      <c r="U36" s="31">
        <v>84977.19</v>
      </c>
      <c r="V36" s="589" t="s">
        <v>361</v>
      </c>
      <c r="W36" s="591"/>
      <c r="X36" s="590"/>
      <c r="Y36" s="21" t="s">
        <v>34</v>
      </c>
      <c r="Z36" s="32" t="s">
        <v>321</v>
      </c>
      <c r="AA36" s="86"/>
      <c r="AB36" s="33"/>
      <c r="AC36" s="34"/>
      <c r="AD36" s="369"/>
      <c r="AE36" s="50"/>
      <c r="AF36" s="497"/>
      <c r="AG36" s="497"/>
      <c r="AH36" s="499"/>
      <c r="AI36" s="775"/>
      <c r="AJ36" s="776"/>
      <c r="AK36" s="776"/>
      <c r="AL36" s="776"/>
    </row>
    <row r="37" spans="2:38" s="49" customFormat="1" ht="10.199999999999999">
      <c r="B37" s="589" t="s">
        <v>122</v>
      </c>
      <c r="C37" s="590"/>
      <c r="D37" s="589" t="s">
        <v>543</v>
      </c>
      <c r="E37" s="590"/>
      <c r="F37" s="589" t="s">
        <v>917</v>
      </c>
      <c r="G37" s="591"/>
      <c r="H37" s="590"/>
      <c r="I37" s="592" t="s">
        <v>918</v>
      </c>
      <c r="J37" s="593"/>
      <c r="K37" s="593"/>
      <c r="L37" s="593"/>
      <c r="M37" s="594"/>
      <c r="N37" s="595">
        <v>1263842.97</v>
      </c>
      <c r="O37" s="596"/>
      <c r="P37" s="595">
        <v>1263842.97</v>
      </c>
      <c r="Q37" s="597"/>
      <c r="R37" s="597"/>
      <c r="S37" s="596"/>
      <c r="T37" s="31">
        <v>1263207.79</v>
      </c>
      <c r="U37" s="31">
        <v>635.17999999999995</v>
      </c>
      <c r="V37" s="589" t="s">
        <v>361</v>
      </c>
      <c r="W37" s="591"/>
      <c r="X37" s="590"/>
      <c r="Y37" s="21" t="s">
        <v>34</v>
      </c>
      <c r="Z37" s="32" t="s">
        <v>179</v>
      </c>
      <c r="AA37" s="93"/>
      <c r="AB37" s="38"/>
      <c r="AC37" s="34" t="s">
        <v>36</v>
      </c>
      <c r="AD37" s="369">
        <v>1263842.97</v>
      </c>
      <c r="AE37" s="35"/>
      <c r="AF37" s="497"/>
      <c r="AG37" s="497"/>
      <c r="AH37" s="499"/>
      <c r="AI37" s="775" t="s">
        <v>2726</v>
      </c>
      <c r="AJ37" s="776"/>
      <c r="AK37" s="776"/>
      <c r="AL37" s="776"/>
    </row>
    <row r="38" spans="2:38" s="49" customFormat="1" ht="10.199999999999999">
      <c r="B38" s="589" t="s">
        <v>126</v>
      </c>
      <c r="C38" s="590"/>
      <c r="D38" s="589" t="s">
        <v>543</v>
      </c>
      <c r="E38" s="590"/>
      <c r="F38" s="589" t="s">
        <v>919</v>
      </c>
      <c r="G38" s="591"/>
      <c r="H38" s="590"/>
      <c r="I38" s="592" t="s">
        <v>920</v>
      </c>
      <c r="J38" s="593"/>
      <c r="K38" s="593"/>
      <c r="L38" s="593"/>
      <c r="M38" s="594"/>
      <c r="N38" s="595">
        <v>4314.93</v>
      </c>
      <c r="O38" s="596"/>
      <c r="P38" s="595">
        <v>4314.93</v>
      </c>
      <c r="Q38" s="597"/>
      <c r="R38" s="597"/>
      <c r="S38" s="596"/>
      <c r="T38" s="31">
        <v>4314.93</v>
      </c>
      <c r="U38" s="31">
        <v>0</v>
      </c>
      <c r="V38" s="589" t="s">
        <v>361</v>
      </c>
      <c r="W38" s="591"/>
      <c r="X38" s="590"/>
      <c r="Y38" s="21" t="s">
        <v>34</v>
      </c>
      <c r="Z38" s="69" t="s">
        <v>921</v>
      </c>
      <c r="AA38" s="86"/>
      <c r="AB38" s="51"/>
      <c r="AC38" s="36"/>
      <c r="AD38" s="369"/>
      <c r="AE38" s="35"/>
      <c r="AF38" s="497"/>
      <c r="AG38" s="497"/>
      <c r="AH38" s="499"/>
      <c r="AI38" s="775"/>
      <c r="AJ38" s="776"/>
      <c r="AK38" s="776"/>
      <c r="AL38" s="776"/>
    </row>
    <row r="39" spans="2:38" s="49" customFormat="1" ht="10.199999999999999">
      <c r="B39" s="589" t="s">
        <v>130</v>
      </c>
      <c r="C39" s="590"/>
      <c r="D39" s="589" t="s">
        <v>543</v>
      </c>
      <c r="E39" s="590"/>
      <c r="F39" s="589" t="s">
        <v>922</v>
      </c>
      <c r="G39" s="591"/>
      <c r="H39" s="590"/>
      <c r="I39" s="592" t="s">
        <v>923</v>
      </c>
      <c r="J39" s="593"/>
      <c r="K39" s="593"/>
      <c r="L39" s="593"/>
      <c r="M39" s="594"/>
      <c r="N39" s="595">
        <v>270206.78000000003</v>
      </c>
      <c r="O39" s="596"/>
      <c r="P39" s="595">
        <v>422139.81</v>
      </c>
      <c r="Q39" s="597"/>
      <c r="R39" s="597"/>
      <c r="S39" s="596"/>
      <c r="T39" s="31">
        <v>332087.88</v>
      </c>
      <c r="U39" s="31">
        <v>90051.93</v>
      </c>
      <c r="V39" s="589" t="s">
        <v>361</v>
      </c>
      <c r="W39" s="591"/>
      <c r="X39" s="590"/>
      <c r="Y39" s="21" t="s">
        <v>34</v>
      </c>
      <c r="Z39" s="32" t="s">
        <v>109</v>
      </c>
      <c r="AA39" s="94"/>
      <c r="AB39" s="70"/>
      <c r="AC39" s="34" t="s">
        <v>36</v>
      </c>
      <c r="AD39" s="257">
        <v>422139.81</v>
      </c>
      <c r="AE39" s="50"/>
      <c r="AF39" s="497"/>
      <c r="AG39" s="497"/>
      <c r="AH39" s="499"/>
      <c r="AI39" s="775" t="s">
        <v>2726</v>
      </c>
      <c r="AJ39" s="776"/>
      <c r="AK39" s="776"/>
      <c r="AL39" s="776"/>
    </row>
    <row r="40" spans="2:38" s="49" customFormat="1" ht="10.199999999999999">
      <c r="B40" s="589" t="s">
        <v>133</v>
      </c>
      <c r="C40" s="590"/>
      <c r="D40" s="589" t="s">
        <v>543</v>
      </c>
      <c r="E40" s="590"/>
      <c r="F40" s="589" t="s">
        <v>924</v>
      </c>
      <c r="G40" s="591"/>
      <c r="H40" s="590"/>
      <c r="I40" s="592" t="s">
        <v>925</v>
      </c>
      <c r="J40" s="593"/>
      <c r="K40" s="593"/>
      <c r="L40" s="593"/>
      <c r="M40" s="594"/>
      <c r="N40" s="595">
        <v>35616</v>
      </c>
      <c r="O40" s="596"/>
      <c r="P40" s="595">
        <v>43362.879999999997</v>
      </c>
      <c r="Q40" s="597"/>
      <c r="R40" s="597"/>
      <c r="S40" s="596"/>
      <c r="T40" s="31">
        <v>28239.61</v>
      </c>
      <c r="U40" s="31">
        <v>15123.27</v>
      </c>
      <c r="V40" s="589" t="s">
        <v>361</v>
      </c>
      <c r="W40" s="591"/>
      <c r="X40" s="590"/>
      <c r="Y40" s="21" t="s">
        <v>34</v>
      </c>
      <c r="Z40" s="32" t="s">
        <v>926</v>
      </c>
      <c r="AA40" s="86"/>
      <c r="AB40" s="33"/>
      <c r="AC40" s="34"/>
      <c r="AD40" s="369"/>
      <c r="AE40" s="50"/>
      <c r="AF40" s="499"/>
      <c r="AG40" s="497"/>
      <c r="AH40" s="497"/>
      <c r="AI40" s="775"/>
      <c r="AJ40" s="776"/>
      <c r="AK40" s="776"/>
      <c r="AL40" s="776"/>
    </row>
    <row r="41" spans="2:38" s="49" customFormat="1" ht="10.199999999999999">
      <c r="B41" s="589" t="s">
        <v>137</v>
      </c>
      <c r="C41" s="590"/>
      <c r="D41" s="589" t="s">
        <v>543</v>
      </c>
      <c r="E41" s="590"/>
      <c r="F41" s="589" t="s">
        <v>927</v>
      </c>
      <c r="G41" s="591"/>
      <c r="H41" s="590"/>
      <c r="I41" s="592" t="s">
        <v>928</v>
      </c>
      <c r="J41" s="593"/>
      <c r="K41" s="593"/>
      <c r="L41" s="593"/>
      <c r="M41" s="594"/>
      <c r="N41" s="595">
        <v>124962.79</v>
      </c>
      <c r="O41" s="596"/>
      <c r="P41" s="595">
        <v>124962.79</v>
      </c>
      <c r="Q41" s="597"/>
      <c r="R41" s="597"/>
      <c r="S41" s="596"/>
      <c r="T41" s="31">
        <v>79610.600000000006</v>
      </c>
      <c r="U41" s="31">
        <v>45352.19</v>
      </c>
      <c r="V41" s="589" t="s">
        <v>361</v>
      </c>
      <c r="W41" s="591"/>
      <c r="X41" s="590"/>
      <c r="Y41" s="21" t="s">
        <v>34</v>
      </c>
      <c r="Z41" s="32" t="s">
        <v>903</v>
      </c>
      <c r="AA41" s="86"/>
      <c r="AB41" s="33"/>
      <c r="AC41" s="34" t="s">
        <v>36</v>
      </c>
      <c r="AD41" s="369">
        <v>124962.79</v>
      </c>
      <c r="AE41" s="35"/>
      <c r="AF41" s="497"/>
      <c r="AG41" s="497"/>
      <c r="AH41" s="499"/>
      <c r="AI41" s="775" t="s">
        <v>2726</v>
      </c>
      <c r="AJ41" s="776"/>
      <c r="AK41" s="776"/>
      <c r="AL41" s="776"/>
    </row>
    <row r="42" spans="2:38" s="49" customFormat="1" ht="10.199999999999999">
      <c r="B42" s="589" t="s">
        <v>141</v>
      </c>
      <c r="C42" s="590"/>
      <c r="D42" s="589" t="s">
        <v>543</v>
      </c>
      <c r="E42" s="590"/>
      <c r="F42" s="589" t="s">
        <v>929</v>
      </c>
      <c r="G42" s="591"/>
      <c r="H42" s="590"/>
      <c r="I42" s="592" t="s">
        <v>930</v>
      </c>
      <c r="J42" s="593"/>
      <c r="K42" s="593"/>
      <c r="L42" s="593"/>
      <c r="M42" s="594"/>
      <c r="N42" s="595">
        <v>63787.25</v>
      </c>
      <c r="O42" s="596"/>
      <c r="P42" s="595">
        <v>63787.25</v>
      </c>
      <c r="Q42" s="597"/>
      <c r="R42" s="597"/>
      <c r="S42" s="596"/>
      <c r="T42" s="31">
        <v>54298.82</v>
      </c>
      <c r="U42" s="31">
        <v>9488.43</v>
      </c>
      <c r="V42" s="589" t="s">
        <v>361</v>
      </c>
      <c r="W42" s="591"/>
      <c r="X42" s="590"/>
      <c r="Y42" s="21" t="s">
        <v>34</v>
      </c>
      <c r="Z42" s="32" t="s">
        <v>266</v>
      </c>
      <c r="AA42" s="86"/>
      <c r="AB42" s="33"/>
      <c r="AC42" s="34" t="s">
        <v>36</v>
      </c>
      <c r="AD42" s="369">
        <v>63787.25</v>
      </c>
      <c r="AE42" s="35"/>
      <c r="AF42" s="497">
        <v>63787.25</v>
      </c>
      <c r="AG42" s="497"/>
      <c r="AH42" s="497"/>
      <c r="AI42" s="775"/>
      <c r="AJ42" s="776"/>
      <c r="AK42" s="776"/>
      <c r="AL42" s="776"/>
    </row>
    <row r="43" spans="2:38" s="49" customFormat="1" ht="10.199999999999999">
      <c r="B43" s="589" t="s">
        <v>145</v>
      </c>
      <c r="C43" s="590"/>
      <c r="D43" s="589" t="s">
        <v>543</v>
      </c>
      <c r="E43" s="590"/>
      <c r="F43" s="589" t="s">
        <v>931</v>
      </c>
      <c r="G43" s="591"/>
      <c r="H43" s="590"/>
      <c r="I43" s="592" t="s">
        <v>932</v>
      </c>
      <c r="J43" s="593"/>
      <c r="K43" s="593"/>
      <c r="L43" s="593"/>
      <c r="M43" s="594"/>
      <c r="N43" s="595">
        <v>4263.8599999999997</v>
      </c>
      <c r="O43" s="596"/>
      <c r="P43" s="595">
        <v>4263.8599999999997</v>
      </c>
      <c r="Q43" s="597"/>
      <c r="R43" s="597"/>
      <c r="S43" s="596"/>
      <c r="T43" s="31">
        <v>3629.6</v>
      </c>
      <c r="U43" s="31">
        <v>634.26</v>
      </c>
      <c r="V43" s="589" t="s">
        <v>361</v>
      </c>
      <c r="W43" s="591"/>
      <c r="X43" s="590"/>
      <c r="Y43" s="21" t="s">
        <v>34</v>
      </c>
      <c r="Z43" s="32" t="s">
        <v>266</v>
      </c>
      <c r="AA43" s="86"/>
      <c r="AB43" s="33"/>
      <c r="AC43" s="34"/>
      <c r="AD43" s="369"/>
      <c r="AE43" s="50"/>
      <c r="AF43" s="497">
        <v>4263.8599999999997</v>
      </c>
      <c r="AG43" s="497"/>
      <c r="AH43" s="499"/>
      <c r="AI43" s="775"/>
      <c r="AJ43" s="776"/>
      <c r="AK43" s="776"/>
      <c r="AL43" s="776"/>
    </row>
    <row r="44" spans="2:38" s="49" customFormat="1" ht="10.199999999999999">
      <c r="B44" s="589" t="s">
        <v>148</v>
      </c>
      <c r="C44" s="590"/>
      <c r="D44" s="589" t="s">
        <v>543</v>
      </c>
      <c r="E44" s="590"/>
      <c r="F44" s="589" t="s">
        <v>933</v>
      </c>
      <c r="G44" s="591"/>
      <c r="H44" s="590"/>
      <c r="I44" s="592" t="s">
        <v>934</v>
      </c>
      <c r="J44" s="593"/>
      <c r="K44" s="593"/>
      <c r="L44" s="593"/>
      <c r="M44" s="594"/>
      <c r="N44" s="595">
        <v>3685260.61</v>
      </c>
      <c r="O44" s="596"/>
      <c r="P44" s="595">
        <v>3804245.89</v>
      </c>
      <c r="Q44" s="597"/>
      <c r="R44" s="597"/>
      <c r="S44" s="596"/>
      <c r="T44" s="31">
        <v>2680186.15</v>
      </c>
      <c r="U44" s="31">
        <v>1124059.74</v>
      </c>
      <c r="V44" s="589" t="s">
        <v>361</v>
      </c>
      <c r="W44" s="591"/>
      <c r="X44" s="590"/>
      <c r="Y44" s="21" t="s">
        <v>34</v>
      </c>
      <c r="Z44" s="32" t="s">
        <v>725</v>
      </c>
      <c r="AA44" s="86"/>
      <c r="AB44" s="33"/>
      <c r="AC44" s="34" t="s">
        <v>36</v>
      </c>
      <c r="AD44" s="369">
        <v>3804245.89</v>
      </c>
      <c r="AE44" s="35"/>
      <c r="AF44" s="497"/>
      <c r="AG44" s="497"/>
      <c r="AH44" s="499"/>
      <c r="AI44" s="775"/>
      <c r="AJ44" s="776"/>
      <c r="AK44" s="776"/>
      <c r="AL44" s="776"/>
    </row>
    <row r="45" spans="2:38" s="49" customFormat="1" ht="10.199999999999999">
      <c r="B45" s="589" t="s">
        <v>149</v>
      </c>
      <c r="C45" s="590"/>
      <c r="D45" s="589" t="s">
        <v>543</v>
      </c>
      <c r="E45" s="590"/>
      <c r="F45" s="589" t="s">
        <v>935</v>
      </c>
      <c r="G45" s="591"/>
      <c r="H45" s="590"/>
      <c r="I45" s="592" t="s">
        <v>936</v>
      </c>
      <c r="J45" s="593"/>
      <c r="K45" s="593"/>
      <c r="L45" s="593"/>
      <c r="M45" s="594"/>
      <c r="N45" s="595">
        <v>16708.439999999999</v>
      </c>
      <c r="O45" s="596"/>
      <c r="P45" s="595">
        <v>16708.439999999999</v>
      </c>
      <c r="Q45" s="597"/>
      <c r="R45" s="597"/>
      <c r="S45" s="596"/>
      <c r="T45" s="31">
        <v>12280.91</v>
      </c>
      <c r="U45" s="31">
        <v>4427.53</v>
      </c>
      <c r="V45" s="589" t="s">
        <v>361</v>
      </c>
      <c r="W45" s="591"/>
      <c r="X45" s="590"/>
      <c r="Y45" s="21" t="s">
        <v>34</v>
      </c>
      <c r="Z45" s="32" t="s">
        <v>937</v>
      </c>
      <c r="AA45" s="86"/>
      <c r="AB45" s="33"/>
      <c r="AC45" s="34"/>
      <c r="AD45" s="369"/>
      <c r="AE45" s="50"/>
      <c r="AF45" s="497">
        <v>16708.439999999999</v>
      </c>
      <c r="AG45" s="497"/>
      <c r="AH45" s="499"/>
      <c r="AI45" s="775"/>
      <c r="AJ45" s="776"/>
      <c r="AK45" s="776"/>
      <c r="AL45" s="776"/>
    </row>
    <row r="46" spans="2:38" s="471" customFormat="1" ht="10.199999999999999">
      <c r="B46" s="611" t="s">
        <v>150</v>
      </c>
      <c r="C46" s="614"/>
      <c r="D46" s="611" t="s">
        <v>543</v>
      </c>
      <c r="E46" s="614"/>
      <c r="F46" s="611" t="s">
        <v>938</v>
      </c>
      <c r="G46" s="612"/>
      <c r="H46" s="614"/>
      <c r="I46" s="615" t="s">
        <v>939</v>
      </c>
      <c r="J46" s="616"/>
      <c r="K46" s="616"/>
      <c r="L46" s="616"/>
      <c r="M46" s="617"/>
      <c r="N46" s="618">
        <v>219857.37</v>
      </c>
      <c r="O46" s="619"/>
      <c r="P46" s="618">
        <v>219857.37</v>
      </c>
      <c r="Q46" s="620"/>
      <c r="R46" s="620"/>
      <c r="S46" s="619"/>
      <c r="T46" s="472">
        <v>134281.26</v>
      </c>
      <c r="U46" s="472">
        <v>85576.11</v>
      </c>
      <c r="V46" s="611" t="s">
        <v>361</v>
      </c>
      <c r="W46" s="612"/>
      <c r="X46" s="614"/>
      <c r="Y46" s="473" t="s">
        <v>34</v>
      </c>
      <c r="Z46" s="474" t="s">
        <v>940</v>
      </c>
      <c r="AA46" s="475"/>
      <c r="AB46" s="476"/>
      <c r="AC46" s="477"/>
      <c r="AD46" s="478"/>
      <c r="AE46" s="479"/>
      <c r="AF46" s="497"/>
      <c r="AG46" s="497"/>
      <c r="AH46" s="499">
        <v>219857.37</v>
      </c>
      <c r="AI46" s="775"/>
      <c r="AJ46" s="776"/>
      <c r="AK46" s="776"/>
      <c r="AL46" s="776">
        <v>219857.37</v>
      </c>
    </row>
    <row r="47" spans="2:38" s="49" customFormat="1" ht="20.399999999999999">
      <c r="B47" s="589" t="s">
        <v>151</v>
      </c>
      <c r="C47" s="590"/>
      <c r="D47" s="589" t="s">
        <v>543</v>
      </c>
      <c r="E47" s="590"/>
      <c r="F47" s="589" t="s">
        <v>941</v>
      </c>
      <c r="G47" s="591"/>
      <c r="H47" s="590"/>
      <c r="I47" s="592" t="s">
        <v>942</v>
      </c>
      <c r="J47" s="593"/>
      <c r="K47" s="593"/>
      <c r="L47" s="593"/>
      <c r="M47" s="594"/>
      <c r="N47" s="595">
        <v>110892.82</v>
      </c>
      <c r="O47" s="596"/>
      <c r="P47" s="595">
        <v>110892.82</v>
      </c>
      <c r="Q47" s="597"/>
      <c r="R47" s="597"/>
      <c r="S47" s="596"/>
      <c r="T47" s="31">
        <v>79427.13</v>
      </c>
      <c r="U47" s="31">
        <v>31465.69</v>
      </c>
      <c r="V47" s="589" t="s">
        <v>361</v>
      </c>
      <c r="W47" s="591"/>
      <c r="X47" s="590"/>
      <c r="Y47" s="21" t="s">
        <v>34</v>
      </c>
      <c r="Z47" s="32" t="s">
        <v>943</v>
      </c>
      <c r="AA47" s="86"/>
      <c r="AB47" s="33"/>
      <c r="AC47" s="34" t="s">
        <v>36</v>
      </c>
      <c r="AD47" s="369">
        <v>110892.82</v>
      </c>
      <c r="AE47" s="35"/>
      <c r="AF47" s="497"/>
      <c r="AG47" s="497"/>
      <c r="AH47" s="497"/>
      <c r="AI47" s="775" t="s">
        <v>2726</v>
      </c>
      <c r="AJ47" s="776"/>
      <c r="AK47" s="776"/>
      <c r="AL47" s="776"/>
    </row>
    <row r="48" spans="2:38" s="471" customFormat="1" ht="10.199999999999999">
      <c r="B48" s="611" t="s">
        <v>152</v>
      </c>
      <c r="C48" s="614"/>
      <c r="D48" s="611" t="s">
        <v>543</v>
      </c>
      <c r="E48" s="614"/>
      <c r="F48" s="611" t="s">
        <v>944</v>
      </c>
      <c r="G48" s="612"/>
      <c r="H48" s="614"/>
      <c r="I48" s="615" t="s">
        <v>945</v>
      </c>
      <c r="J48" s="616"/>
      <c r="K48" s="616"/>
      <c r="L48" s="616"/>
      <c r="M48" s="617"/>
      <c r="N48" s="618">
        <v>120535.5</v>
      </c>
      <c r="O48" s="619"/>
      <c r="P48" s="618">
        <v>164925.74</v>
      </c>
      <c r="Q48" s="620"/>
      <c r="R48" s="620"/>
      <c r="S48" s="619"/>
      <c r="T48" s="472">
        <v>122326.02</v>
      </c>
      <c r="U48" s="472">
        <v>42599.72</v>
      </c>
      <c r="V48" s="611" t="s">
        <v>361</v>
      </c>
      <c r="W48" s="612"/>
      <c r="X48" s="614"/>
      <c r="Y48" s="473" t="s">
        <v>34</v>
      </c>
      <c r="Z48" s="474" t="s">
        <v>946</v>
      </c>
      <c r="AA48" s="475"/>
      <c r="AB48" s="476"/>
      <c r="AC48" s="477"/>
      <c r="AD48" s="478"/>
      <c r="AE48" s="479"/>
      <c r="AF48" s="497"/>
      <c r="AG48" s="497"/>
      <c r="AH48" s="499">
        <v>164925.74</v>
      </c>
      <c r="AI48" s="775"/>
      <c r="AJ48" s="776"/>
      <c r="AK48" s="776"/>
      <c r="AL48" s="776">
        <v>164925.74</v>
      </c>
    </row>
    <row r="49" spans="2:38" s="471" customFormat="1" ht="10.199999999999999">
      <c r="B49" s="611" t="s">
        <v>153</v>
      </c>
      <c r="C49" s="614"/>
      <c r="D49" s="611" t="s">
        <v>543</v>
      </c>
      <c r="E49" s="614"/>
      <c r="F49" s="611" t="s">
        <v>947</v>
      </c>
      <c r="G49" s="612"/>
      <c r="H49" s="614"/>
      <c r="I49" s="615" t="s">
        <v>948</v>
      </c>
      <c r="J49" s="616"/>
      <c r="K49" s="616"/>
      <c r="L49" s="616"/>
      <c r="M49" s="617"/>
      <c r="N49" s="618">
        <v>211708.88</v>
      </c>
      <c r="O49" s="619"/>
      <c r="P49" s="618">
        <v>268076.18</v>
      </c>
      <c r="Q49" s="620"/>
      <c r="R49" s="620"/>
      <c r="S49" s="619"/>
      <c r="T49" s="472">
        <v>119909.25</v>
      </c>
      <c r="U49" s="472">
        <v>148166.93</v>
      </c>
      <c r="V49" s="611" t="s">
        <v>361</v>
      </c>
      <c r="W49" s="612"/>
      <c r="X49" s="614"/>
      <c r="Y49" s="473" t="s">
        <v>34</v>
      </c>
      <c r="Z49" s="474" t="s">
        <v>949</v>
      </c>
      <c r="AA49" s="475"/>
      <c r="AB49" s="476"/>
      <c r="AC49" s="477"/>
      <c r="AD49" s="478"/>
      <c r="AE49" s="479"/>
      <c r="AF49" s="497"/>
      <c r="AG49" s="497"/>
      <c r="AH49" s="499">
        <v>268076.18</v>
      </c>
      <c r="AI49" s="775"/>
      <c r="AJ49" s="776"/>
      <c r="AK49" s="776"/>
      <c r="AL49" s="776">
        <v>268076.18</v>
      </c>
    </row>
    <row r="50" spans="2:38" s="471" customFormat="1" ht="10.199999999999999">
      <c r="B50" s="611" t="s">
        <v>154</v>
      </c>
      <c r="C50" s="614"/>
      <c r="D50" s="611" t="s">
        <v>543</v>
      </c>
      <c r="E50" s="614"/>
      <c r="F50" s="611" t="s">
        <v>950</v>
      </c>
      <c r="G50" s="612"/>
      <c r="H50" s="614"/>
      <c r="I50" s="615" t="s">
        <v>951</v>
      </c>
      <c r="J50" s="616"/>
      <c r="K50" s="616"/>
      <c r="L50" s="616"/>
      <c r="M50" s="617"/>
      <c r="N50" s="618">
        <v>623441.44999999995</v>
      </c>
      <c r="O50" s="619"/>
      <c r="P50" s="618">
        <v>623441.44999999995</v>
      </c>
      <c r="Q50" s="620"/>
      <c r="R50" s="620"/>
      <c r="S50" s="619"/>
      <c r="T50" s="472">
        <v>243405.17</v>
      </c>
      <c r="U50" s="472">
        <v>380036.28</v>
      </c>
      <c r="V50" s="611" t="s">
        <v>361</v>
      </c>
      <c r="W50" s="612"/>
      <c r="X50" s="614"/>
      <c r="Y50" s="473" t="s">
        <v>34</v>
      </c>
      <c r="Z50" s="474" t="s">
        <v>952</v>
      </c>
      <c r="AA50" s="475"/>
      <c r="AB50" s="476"/>
      <c r="AC50" s="477"/>
      <c r="AD50" s="478"/>
      <c r="AE50" s="479"/>
      <c r="AF50" s="499">
        <v>623441.44999999995</v>
      </c>
      <c r="AG50" s="497"/>
      <c r="AH50" s="497"/>
      <c r="AI50" s="775"/>
      <c r="AJ50" s="776">
        <v>623441.44999999995</v>
      </c>
      <c r="AK50" s="776"/>
      <c r="AL50" s="776"/>
    </row>
    <row r="51" spans="2:38" s="471" customFormat="1" ht="10.199999999999999">
      <c r="B51" s="611" t="s">
        <v>155</v>
      </c>
      <c r="C51" s="614"/>
      <c r="D51" s="611" t="s">
        <v>543</v>
      </c>
      <c r="E51" s="614"/>
      <c r="F51" s="611" t="s">
        <v>953</v>
      </c>
      <c r="G51" s="612"/>
      <c r="H51" s="614"/>
      <c r="I51" s="615" t="s">
        <v>954</v>
      </c>
      <c r="J51" s="616"/>
      <c r="K51" s="616"/>
      <c r="L51" s="616"/>
      <c r="M51" s="617"/>
      <c r="N51" s="618">
        <v>122198.95</v>
      </c>
      <c r="O51" s="619"/>
      <c r="P51" s="618">
        <v>122198.95</v>
      </c>
      <c r="Q51" s="620"/>
      <c r="R51" s="620"/>
      <c r="S51" s="619"/>
      <c r="T51" s="472">
        <v>79559.62</v>
      </c>
      <c r="U51" s="472">
        <v>42639.33</v>
      </c>
      <c r="V51" s="611" t="s">
        <v>361</v>
      </c>
      <c r="W51" s="612"/>
      <c r="X51" s="614"/>
      <c r="Y51" s="473" t="s">
        <v>34</v>
      </c>
      <c r="Z51" s="474" t="s">
        <v>955</v>
      </c>
      <c r="AA51" s="475"/>
      <c r="AB51" s="476"/>
      <c r="AC51" s="477"/>
      <c r="AD51" s="478"/>
      <c r="AE51" s="479"/>
      <c r="AF51" s="497"/>
      <c r="AG51" s="497"/>
      <c r="AH51" s="499">
        <v>122198.95</v>
      </c>
      <c r="AI51" s="775"/>
      <c r="AJ51" s="776"/>
      <c r="AK51" s="776"/>
      <c r="AL51" s="499">
        <v>122198.95</v>
      </c>
    </row>
    <row r="52" spans="2:38" s="471" customFormat="1" ht="10.199999999999999">
      <c r="B52" s="611" t="s">
        <v>156</v>
      </c>
      <c r="C52" s="614"/>
      <c r="D52" s="611" t="s">
        <v>543</v>
      </c>
      <c r="E52" s="614"/>
      <c r="F52" s="611" t="s">
        <v>956</v>
      </c>
      <c r="G52" s="612"/>
      <c r="H52" s="614"/>
      <c r="I52" s="615" t="s">
        <v>957</v>
      </c>
      <c r="J52" s="616"/>
      <c r="K52" s="616"/>
      <c r="L52" s="616"/>
      <c r="M52" s="617"/>
      <c r="N52" s="618">
        <v>117100.72</v>
      </c>
      <c r="O52" s="619"/>
      <c r="P52" s="618">
        <v>117100.72</v>
      </c>
      <c r="Q52" s="620"/>
      <c r="R52" s="620"/>
      <c r="S52" s="619"/>
      <c r="T52" s="472">
        <v>84051.21</v>
      </c>
      <c r="U52" s="472">
        <v>33049.51</v>
      </c>
      <c r="V52" s="611" t="s">
        <v>361</v>
      </c>
      <c r="W52" s="612"/>
      <c r="X52" s="614"/>
      <c r="Y52" s="473" t="s">
        <v>34</v>
      </c>
      <c r="Z52" s="474" t="s">
        <v>958</v>
      </c>
      <c r="AA52" s="475"/>
      <c r="AB52" s="476"/>
      <c r="AC52" s="477"/>
      <c r="AD52" s="478"/>
      <c r="AE52" s="479"/>
      <c r="AF52" s="497"/>
      <c r="AG52" s="497"/>
      <c r="AH52" s="499">
        <v>117100.72</v>
      </c>
      <c r="AI52" s="775"/>
      <c r="AJ52" s="776"/>
      <c r="AK52" s="776"/>
      <c r="AL52" s="499">
        <v>117100.72</v>
      </c>
    </row>
    <row r="53" spans="2:38" s="49" customFormat="1" ht="10.199999999999999">
      <c r="B53" s="589" t="s">
        <v>157</v>
      </c>
      <c r="C53" s="590"/>
      <c r="D53" s="589" t="s">
        <v>543</v>
      </c>
      <c r="E53" s="590"/>
      <c r="F53" s="589" t="s">
        <v>959</v>
      </c>
      <c r="G53" s="591"/>
      <c r="H53" s="590"/>
      <c r="I53" s="592" t="s">
        <v>960</v>
      </c>
      <c r="J53" s="593"/>
      <c r="K53" s="593"/>
      <c r="L53" s="593"/>
      <c r="M53" s="594"/>
      <c r="N53" s="595">
        <v>127413</v>
      </c>
      <c r="O53" s="596"/>
      <c r="P53" s="595">
        <v>127413</v>
      </c>
      <c r="Q53" s="597"/>
      <c r="R53" s="597"/>
      <c r="S53" s="596"/>
      <c r="T53" s="31">
        <v>91259.59</v>
      </c>
      <c r="U53" s="31">
        <v>36153.410000000003</v>
      </c>
      <c r="V53" s="589" t="s">
        <v>361</v>
      </c>
      <c r="W53" s="591"/>
      <c r="X53" s="590"/>
      <c r="Y53" s="21" t="s">
        <v>34</v>
      </c>
      <c r="Z53" s="32" t="s">
        <v>958</v>
      </c>
      <c r="AA53" s="86"/>
      <c r="AB53" s="33"/>
      <c r="AC53" s="34" t="s">
        <v>36</v>
      </c>
      <c r="AD53" s="369">
        <v>127413</v>
      </c>
      <c r="AE53" s="35"/>
      <c r="AF53" s="497"/>
      <c r="AG53" s="497"/>
      <c r="AH53" s="499"/>
      <c r="AI53" s="775"/>
      <c r="AJ53" s="776"/>
      <c r="AK53" s="776"/>
      <c r="AL53" s="776"/>
    </row>
    <row r="54" spans="2:38" s="49" customFormat="1" ht="10.199999999999999">
      <c r="B54" s="589" t="s">
        <v>158</v>
      </c>
      <c r="C54" s="590"/>
      <c r="D54" s="589" t="s">
        <v>543</v>
      </c>
      <c r="E54" s="590"/>
      <c r="F54" s="589" t="s">
        <v>961</v>
      </c>
      <c r="G54" s="591"/>
      <c r="H54" s="590"/>
      <c r="I54" s="592" t="s">
        <v>962</v>
      </c>
      <c r="J54" s="593"/>
      <c r="K54" s="593"/>
      <c r="L54" s="593"/>
      <c r="M54" s="594"/>
      <c r="N54" s="595">
        <v>269124.24</v>
      </c>
      <c r="O54" s="596"/>
      <c r="P54" s="595">
        <v>287259.98</v>
      </c>
      <c r="Q54" s="597"/>
      <c r="R54" s="597"/>
      <c r="S54" s="596"/>
      <c r="T54" s="31">
        <v>175967.01</v>
      </c>
      <c r="U54" s="31">
        <v>111292.97</v>
      </c>
      <c r="V54" s="589" t="s">
        <v>361</v>
      </c>
      <c r="W54" s="591"/>
      <c r="X54" s="590"/>
      <c r="Y54" s="21" t="s">
        <v>34</v>
      </c>
      <c r="Z54" s="32" t="s">
        <v>177</v>
      </c>
      <c r="AA54" s="86"/>
      <c r="AB54" s="33"/>
      <c r="AC54" s="34" t="s">
        <v>36</v>
      </c>
      <c r="AD54" s="369">
        <v>287259.98</v>
      </c>
      <c r="AE54" s="35"/>
      <c r="AF54" s="497"/>
      <c r="AG54" s="497"/>
      <c r="AH54" s="499"/>
      <c r="AI54" s="775"/>
      <c r="AJ54" s="776"/>
      <c r="AK54" s="776"/>
      <c r="AL54" s="776"/>
    </row>
    <row r="55" spans="2:38" s="49" customFormat="1" ht="10.199999999999999">
      <c r="B55" s="589" t="s">
        <v>159</v>
      </c>
      <c r="C55" s="590"/>
      <c r="D55" s="589" t="s">
        <v>543</v>
      </c>
      <c r="E55" s="590"/>
      <c r="F55" s="589" t="s">
        <v>963</v>
      </c>
      <c r="G55" s="591"/>
      <c r="H55" s="590"/>
      <c r="I55" s="592" t="s">
        <v>964</v>
      </c>
      <c r="J55" s="593"/>
      <c r="K55" s="593"/>
      <c r="L55" s="593"/>
      <c r="M55" s="594"/>
      <c r="N55" s="595">
        <v>58098.41</v>
      </c>
      <c r="O55" s="596"/>
      <c r="P55" s="595">
        <v>58098.41</v>
      </c>
      <c r="Q55" s="597"/>
      <c r="R55" s="597"/>
      <c r="S55" s="596"/>
      <c r="T55" s="31">
        <v>41613.06</v>
      </c>
      <c r="U55" s="31">
        <v>16485.349999999999</v>
      </c>
      <c r="V55" s="589" t="s">
        <v>361</v>
      </c>
      <c r="W55" s="591"/>
      <c r="X55" s="590"/>
      <c r="Y55" s="21" t="s">
        <v>34</v>
      </c>
      <c r="Z55" s="32" t="s">
        <v>965</v>
      </c>
      <c r="AA55" s="86"/>
      <c r="AB55" s="33"/>
      <c r="AC55" s="34"/>
      <c r="AD55" s="369"/>
      <c r="AE55" s="50"/>
      <c r="AF55" s="499"/>
      <c r="AG55" s="497"/>
      <c r="AH55" s="497"/>
      <c r="AI55" s="775"/>
      <c r="AJ55" s="776"/>
      <c r="AK55" s="776"/>
      <c r="AL55" s="776"/>
    </row>
    <row r="56" spans="2:38" s="49" customFormat="1" ht="10.199999999999999">
      <c r="B56" s="589" t="s">
        <v>160</v>
      </c>
      <c r="C56" s="590"/>
      <c r="D56" s="589" t="s">
        <v>543</v>
      </c>
      <c r="E56" s="590"/>
      <c r="F56" s="589" t="s">
        <v>966</v>
      </c>
      <c r="G56" s="591"/>
      <c r="H56" s="590"/>
      <c r="I56" s="592" t="s">
        <v>967</v>
      </c>
      <c r="J56" s="593"/>
      <c r="K56" s="593"/>
      <c r="L56" s="593"/>
      <c r="M56" s="594"/>
      <c r="N56" s="595">
        <v>79727.88</v>
      </c>
      <c r="O56" s="596"/>
      <c r="P56" s="595">
        <v>79727.88</v>
      </c>
      <c r="Q56" s="597"/>
      <c r="R56" s="597"/>
      <c r="S56" s="596"/>
      <c r="T56" s="31">
        <v>57105.08</v>
      </c>
      <c r="U56" s="31">
        <v>22622.799999999999</v>
      </c>
      <c r="V56" s="589" t="s">
        <v>361</v>
      </c>
      <c r="W56" s="591"/>
      <c r="X56" s="590"/>
      <c r="Y56" s="21" t="s">
        <v>34</v>
      </c>
      <c r="Z56" s="32" t="s">
        <v>144</v>
      </c>
      <c r="AA56" s="86"/>
      <c r="AB56" s="33"/>
      <c r="AC56" s="34"/>
      <c r="AD56" s="369"/>
      <c r="AE56" s="50"/>
      <c r="AF56" s="499"/>
      <c r="AG56" s="497"/>
      <c r="AH56" s="497"/>
      <c r="AI56" s="775"/>
      <c r="AJ56" s="776"/>
      <c r="AK56" s="776"/>
      <c r="AL56" s="776"/>
    </row>
    <row r="57" spans="2:38" s="471" customFormat="1" ht="10.199999999999999">
      <c r="B57" s="611" t="s">
        <v>161</v>
      </c>
      <c r="C57" s="614"/>
      <c r="D57" s="611" t="s">
        <v>543</v>
      </c>
      <c r="E57" s="614"/>
      <c r="F57" s="611" t="s">
        <v>968</v>
      </c>
      <c r="G57" s="612"/>
      <c r="H57" s="614"/>
      <c r="I57" s="615" t="s">
        <v>969</v>
      </c>
      <c r="J57" s="616"/>
      <c r="K57" s="616"/>
      <c r="L57" s="616"/>
      <c r="M57" s="617"/>
      <c r="N57" s="618">
        <v>442263.79</v>
      </c>
      <c r="O57" s="619"/>
      <c r="P57" s="618">
        <v>442263.79</v>
      </c>
      <c r="Q57" s="620"/>
      <c r="R57" s="620"/>
      <c r="S57" s="619"/>
      <c r="T57" s="472">
        <v>316771.48</v>
      </c>
      <c r="U57" s="472">
        <v>125492.31</v>
      </c>
      <c r="V57" s="611" t="s">
        <v>361</v>
      </c>
      <c r="W57" s="612"/>
      <c r="X57" s="614"/>
      <c r="Y57" s="473" t="s">
        <v>34</v>
      </c>
      <c r="Z57" s="474" t="s">
        <v>970</v>
      </c>
      <c r="AA57" s="475"/>
      <c r="AB57" s="476"/>
      <c r="AC57" s="477"/>
      <c r="AD57" s="478"/>
      <c r="AE57" s="479"/>
      <c r="AF57" s="497"/>
      <c r="AG57" s="497"/>
      <c r="AH57" s="499">
        <v>442263.79</v>
      </c>
      <c r="AI57" s="775"/>
      <c r="AJ57" s="776"/>
      <c r="AK57" s="776"/>
      <c r="AL57" s="776">
        <v>442263.79</v>
      </c>
    </row>
    <row r="58" spans="2:38" s="471" customFormat="1" ht="10.199999999999999">
      <c r="B58" s="611" t="s">
        <v>162</v>
      </c>
      <c r="C58" s="614"/>
      <c r="D58" s="611" t="s">
        <v>543</v>
      </c>
      <c r="E58" s="614"/>
      <c r="F58" s="611" t="s">
        <v>971</v>
      </c>
      <c r="G58" s="612"/>
      <c r="H58" s="614"/>
      <c r="I58" s="615" t="s">
        <v>972</v>
      </c>
      <c r="J58" s="616"/>
      <c r="K58" s="616"/>
      <c r="L58" s="616"/>
      <c r="M58" s="617"/>
      <c r="N58" s="618">
        <v>114267.9</v>
      </c>
      <c r="O58" s="619"/>
      <c r="P58" s="618">
        <v>114267.9</v>
      </c>
      <c r="Q58" s="620"/>
      <c r="R58" s="620"/>
      <c r="S58" s="619"/>
      <c r="T58" s="472">
        <v>81844.149999999994</v>
      </c>
      <c r="U58" s="472">
        <v>32423.75</v>
      </c>
      <c r="V58" s="611" t="s">
        <v>361</v>
      </c>
      <c r="W58" s="612"/>
      <c r="X58" s="614"/>
      <c r="Y58" s="473" t="s">
        <v>34</v>
      </c>
      <c r="Z58" s="474" t="s">
        <v>75</v>
      </c>
      <c r="AA58" s="475"/>
      <c r="AB58" s="476"/>
      <c r="AC58" s="477"/>
      <c r="AD58" s="478"/>
      <c r="AE58" s="479"/>
      <c r="AF58" s="499"/>
      <c r="AG58" s="497"/>
      <c r="AH58" s="497">
        <v>114267.9</v>
      </c>
      <c r="AI58" s="775"/>
      <c r="AJ58" s="776"/>
      <c r="AK58" s="776"/>
      <c r="AL58" s="776">
        <v>114267.9</v>
      </c>
    </row>
    <row r="59" spans="2:38" s="471" customFormat="1" ht="10.199999999999999">
      <c r="B59" s="611" t="s">
        <v>163</v>
      </c>
      <c r="C59" s="614"/>
      <c r="D59" s="611" t="s">
        <v>543</v>
      </c>
      <c r="E59" s="614"/>
      <c r="F59" s="611" t="s">
        <v>973</v>
      </c>
      <c r="G59" s="612"/>
      <c r="H59" s="614"/>
      <c r="I59" s="615" t="s">
        <v>974</v>
      </c>
      <c r="J59" s="616"/>
      <c r="K59" s="616"/>
      <c r="L59" s="616"/>
      <c r="M59" s="617"/>
      <c r="N59" s="618">
        <v>111163.82</v>
      </c>
      <c r="O59" s="619"/>
      <c r="P59" s="618">
        <v>848029.66</v>
      </c>
      <c r="Q59" s="620"/>
      <c r="R59" s="620"/>
      <c r="S59" s="619"/>
      <c r="T59" s="472">
        <v>333005.56</v>
      </c>
      <c r="U59" s="472">
        <v>515024.1</v>
      </c>
      <c r="V59" s="611" t="s">
        <v>361</v>
      </c>
      <c r="W59" s="612"/>
      <c r="X59" s="614"/>
      <c r="Y59" s="473" t="s">
        <v>34</v>
      </c>
      <c r="Z59" s="474" t="s">
        <v>975</v>
      </c>
      <c r="AA59" s="475"/>
      <c r="AB59" s="476"/>
      <c r="AC59" s="477"/>
      <c r="AD59" s="478"/>
      <c r="AE59" s="479"/>
      <c r="AF59" s="497"/>
      <c r="AG59" s="497"/>
      <c r="AH59" s="499">
        <v>848029.66</v>
      </c>
      <c r="AI59" s="775"/>
      <c r="AJ59" s="776"/>
      <c r="AK59" s="776"/>
      <c r="AL59" s="776">
        <v>848029.66</v>
      </c>
    </row>
    <row r="60" spans="2:38" s="49" customFormat="1" ht="10.199999999999999">
      <c r="B60" s="589" t="s">
        <v>164</v>
      </c>
      <c r="C60" s="590"/>
      <c r="D60" s="589" t="s">
        <v>543</v>
      </c>
      <c r="E60" s="590"/>
      <c r="F60" s="589" t="s">
        <v>976</v>
      </c>
      <c r="G60" s="591"/>
      <c r="H60" s="590"/>
      <c r="I60" s="592" t="s">
        <v>977</v>
      </c>
      <c r="J60" s="593"/>
      <c r="K60" s="593"/>
      <c r="L60" s="593"/>
      <c r="M60" s="594"/>
      <c r="N60" s="595">
        <v>87931</v>
      </c>
      <c r="O60" s="596"/>
      <c r="P60" s="595">
        <v>87931</v>
      </c>
      <c r="Q60" s="597"/>
      <c r="R60" s="597"/>
      <c r="S60" s="596"/>
      <c r="T60" s="31">
        <v>48952.47</v>
      </c>
      <c r="U60" s="31">
        <v>38978.53</v>
      </c>
      <c r="V60" s="589" t="s">
        <v>361</v>
      </c>
      <c r="W60" s="591"/>
      <c r="X60" s="590"/>
      <c r="Y60" s="21" t="s">
        <v>34</v>
      </c>
      <c r="Z60" s="32" t="s">
        <v>177</v>
      </c>
      <c r="AA60" s="86"/>
      <c r="AB60" s="33"/>
      <c r="AC60" s="34"/>
      <c r="AD60" s="369"/>
      <c r="AE60" s="50"/>
      <c r="AF60" s="499"/>
      <c r="AG60" s="497"/>
      <c r="AH60" s="497"/>
      <c r="AI60" s="775"/>
      <c r="AJ60" s="776"/>
      <c r="AK60" s="776"/>
      <c r="AL60" s="776"/>
    </row>
    <row r="61" spans="2:38" s="49" customFormat="1" ht="10.199999999999999">
      <c r="B61" s="589" t="s">
        <v>165</v>
      </c>
      <c r="C61" s="590"/>
      <c r="D61" s="589" t="s">
        <v>543</v>
      </c>
      <c r="E61" s="590"/>
      <c r="F61" s="589" t="s">
        <v>978</v>
      </c>
      <c r="G61" s="591"/>
      <c r="H61" s="590"/>
      <c r="I61" s="592" t="s">
        <v>979</v>
      </c>
      <c r="J61" s="593"/>
      <c r="K61" s="593"/>
      <c r="L61" s="593"/>
      <c r="M61" s="594"/>
      <c r="N61" s="595">
        <v>11303.64</v>
      </c>
      <c r="O61" s="596"/>
      <c r="P61" s="595">
        <v>17264.05</v>
      </c>
      <c r="Q61" s="597"/>
      <c r="R61" s="597"/>
      <c r="S61" s="596"/>
      <c r="T61" s="31">
        <v>12029.35</v>
      </c>
      <c r="U61" s="31">
        <v>5234.7</v>
      </c>
      <c r="V61" s="589" t="s">
        <v>361</v>
      </c>
      <c r="W61" s="591"/>
      <c r="X61" s="590"/>
      <c r="Y61" s="21" t="s">
        <v>34</v>
      </c>
      <c r="Z61" s="32" t="s">
        <v>940</v>
      </c>
      <c r="AA61" s="86"/>
      <c r="AB61" s="33"/>
      <c r="AC61" s="34"/>
      <c r="AD61" s="369"/>
      <c r="AE61" s="50"/>
      <c r="AF61" s="497"/>
      <c r="AG61" s="497"/>
      <c r="AH61" s="499"/>
      <c r="AI61" s="775"/>
      <c r="AJ61" s="776"/>
      <c r="AK61" s="776"/>
      <c r="AL61" s="776"/>
    </row>
    <row r="62" spans="2:38" s="49" customFormat="1" ht="10.199999999999999">
      <c r="B62" s="589" t="s">
        <v>166</v>
      </c>
      <c r="C62" s="590"/>
      <c r="D62" s="589" t="s">
        <v>543</v>
      </c>
      <c r="E62" s="590"/>
      <c r="F62" s="589" t="s">
        <v>980</v>
      </c>
      <c r="G62" s="591"/>
      <c r="H62" s="590"/>
      <c r="I62" s="592" t="s">
        <v>981</v>
      </c>
      <c r="J62" s="593"/>
      <c r="K62" s="593"/>
      <c r="L62" s="593"/>
      <c r="M62" s="594"/>
      <c r="N62" s="595">
        <v>184228</v>
      </c>
      <c r="O62" s="596"/>
      <c r="P62" s="595">
        <v>184228</v>
      </c>
      <c r="Q62" s="597"/>
      <c r="R62" s="597"/>
      <c r="S62" s="596"/>
      <c r="T62" s="31">
        <v>148534.14000000001</v>
      </c>
      <c r="U62" s="31">
        <v>35693.86</v>
      </c>
      <c r="V62" s="589" t="s">
        <v>361</v>
      </c>
      <c r="W62" s="591"/>
      <c r="X62" s="590"/>
      <c r="Y62" s="21" t="s">
        <v>34</v>
      </c>
      <c r="Z62" s="32" t="s">
        <v>118</v>
      </c>
      <c r="AA62" s="86"/>
      <c r="AB62" s="33" t="s">
        <v>76</v>
      </c>
      <c r="AC62" s="34" t="s">
        <v>36</v>
      </c>
      <c r="AD62" s="369">
        <v>184228</v>
      </c>
      <c r="AE62" s="35"/>
      <c r="AF62" s="761"/>
      <c r="AG62" s="761"/>
      <c r="AH62" s="499"/>
      <c r="AI62" s="777"/>
      <c r="AJ62" s="776"/>
      <c r="AK62" s="776"/>
      <c r="AL62" s="776"/>
    </row>
    <row r="63" spans="2:38" s="49" customFormat="1" ht="10.199999999999999">
      <c r="B63" s="589" t="s">
        <v>167</v>
      </c>
      <c r="C63" s="590"/>
      <c r="D63" s="589" t="s">
        <v>543</v>
      </c>
      <c r="E63" s="590"/>
      <c r="F63" s="589" t="s">
        <v>982</v>
      </c>
      <c r="G63" s="591"/>
      <c r="H63" s="590"/>
      <c r="I63" s="592" t="s">
        <v>983</v>
      </c>
      <c r="J63" s="593"/>
      <c r="K63" s="593"/>
      <c r="L63" s="593"/>
      <c r="M63" s="594"/>
      <c r="N63" s="595">
        <v>55867.59</v>
      </c>
      <c r="O63" s="596"/>
      <c r="P63" s="595">
        <v>55867.59</v>
      </c>
      <c r="Q63" s="597"/>
      <c r="R63" s="597"/>
      <c r="S63" s="596"/>
      <c r="T63" s="31">
        <v>40014.94</v>
      </c>
      <c r="U63" s="31">
        <v>15852.65</v>
      </c>
      <c r="V63" s="589" t="s">
        <v>361</v>
      </c>
      <c r="W63" s="591"/>
      <c r="X63" s="590"/>
      <c r="Y63" s="21" t="s">
        <v>34</v>
      </c>
      <c r="Z63" s="32" t="s">
        <v>61</v>
      </c>
      <c r="AA63" s="86"/>
      <c r="AB63" s="33"/>
      <c r="AC63" s="34"/>
      <c r="AD63" s="369"/>
      <c r="AE63" s="50"/>
      <c r="AF63" s="761"/>
      <c r="AG63" s="761"/>
      <c r="AH63" s="499"/>
      <c r="AI63" s="777"/>
      <c r="AJ63" s="776"/>
      <c r="AK63" s="776"/>
      <c r="AL63" s="776"/>
    </row>
    <row r="64" spans="2:38" s="49" customFormat="1" ht="10.199999999999999">
      <c r="B64" s="589" t="s">
        <v>168</v>
      </c>
      <c r="C64" s="590"/>
      <c r="D64" s="589" t="s">
        <v>543</v>
      </c>
      <c r="E64" s="590"/>
      <c r="F64" s="589" t="s">
        <v>984</v>
      </c>
      <c r="G64" s="591"/>
      <c r="H64" s="590"/>
      <c r="I64" s="592" t="s">
        <v>985</v>
      </c>
      <c r="J64" s="593"/>
      <c r="K64" s="593"/>
      <c r="L64" s="593"/>
      <c r="M64" s="594"/>
      <c r="N64" s="595">
        <v>30858.81</v>
      </c>
      <c r="O64" s="596"/>
      <c r="P64" s="595">
        <v>30858.81</v>
      </c>
      <c r="Q64" s="597"/>
      <c r="R64" s="597"/>
      <c r="S64" s="596"/>
      <c r="T64" s="31">
        <v>21755.46</v>
      </c>
      <c r="U64" s="31">
        <v>9103.35</v>
      </c>
      <c r="V64" s="589" t="s">
        <v>361</v>
      </c>
      <c r="W64" s="591"/>
      <c r="X64" s="590"/>
      <c r="Y64" s="21" t="s">
        <v>34</v>
      </c>
      <c r="Z64" s="32" t="s">
        <v>986</v>
      </c>
      <c r="AA64" s="86"/>
      <c r="AB64" s="33"/>
      <c r="AC64" s="34"/>
      <c r="AD64" s="369"/>
      <c r="AE64" s="50"/>
      <c r="AF64" s="761"/>
      <c r="AG64" s="761"/>
      <c r="AH64" s="499"/>
      <c r="AI64" s="777"/>
      <c r="AJ64" s="776"/>
      <c r="AK64" s="776"/>
      <c r="AL64" s="776"/>
    </row>
    <row r="65" spans="2:38" s="49" customFormat="1" ht="10.199999999999999">
      <c r="B65" s="589" t="s">
        <v>169</v>
      </c>
      <c r="C65" s="590"/>
      <c r="D65" s="589" t="s">
        <v>543</v>
      </c>
      <c r="E65" s="590"/>
      <c r="F65" s="589" t="s">
        <v>987</v>
      </c>
      <c r="G65" s="591"/>
      <c r="H65" s="590"/>
      <c r="I65" s="592" t="s">
        <v>988</v>
      </c>
      <c r="J65" s="593"/>
      <c r="K65" s="593"/>
      <c r="L65" s="593"/>
      <c r="M65" s="594"/>
      <c r="N65" s="595">
        <v>45039</v>
      </c>
      <c r="O65" s="596"/>
      <c r="P65" s="595">
        <v>45039</v>
      </c>
      <c r="Q65" s="597"/>
      <c r="R65" s="597"/>
      <c r="S65" s="596"/>
      <c r="T65" s="31">
        <v>31245.98</v>
      </c>
      <c r="U65" s="31">
        <v>13793.02</v>
      </c>
      <c r="V65" s="589" t="s">
        <v>361</v>
      </c>
      <c r="W65" s="591"/>
      <c r="X65" s="590"/>
      <c r="Y65" s="21" t="s">
        <v>34</v>
      </c>
      <c r="Z65" s="32" t="s">
        <v>989</v>
      </c>
      <c r="AA65" s="86"/>
      <c r="AB65" s="33"/>
      <c r="AC65" s="34"/>
      <c r="AD65" s="369"/>
      <c r="AE65" s="50"/>
      <c r="AF65" s="761"/>
      <c r="AG65" s="761"/>
      <c r="AH65" s="499"/>
      <c r="AI65" s="777"/>
      <c r="AJ65" s="776"/>
      <c r="AK65" s="776"/>
      <c r="AL65" s="776"/>
    </row>
    <row r="66" spans="2:38" s="49" customFormat="1" ht="10.199999999999999">
      <c r="B66" s="589" t="s">
        <v>170</v>
      </c>
      <c r="C66" s="590"/>
      <c r="D66" s="589" t="s">
        <v>543</v>
      </c>
      <c r="E66" s="590"/>
      <c r="F66" s="589" t="s">
        <v>990</v>
      </c>
      <c r="G66" s="591"/>
      <c r="H66" s="590"/>
      <c r="I66" s="592" t="s">
        <v>991</v>
      </c>
      <c r="J66" s="593"/>
      <c r="K66" s="593"/>
      <c r="L66" s="593"/>
      <c r="M66" s="594"/>
      <c r="N66" s="595">
        <v>15234</v>
      </c>
      <c r="O66" s="596"/>
      <c r="P66" s="595">
        <v>15234</v>
      </c>
      <c r="Q66" s="597"/>
      <c r="R66" s="597"/>
      <c r="S66" s="596"/>
      <c r="T66" s="31">
        <v>10568.74</v>
      </c>
      <c r="U66" s="31">
        <v>4665.26</v>
      </c>
      <c r="V66" s="589" t="s">
        <v>361</v>
      </c>
      <c r="W66" s="591"/>
      <c r="X66" s="590"/>
      <c r="Y66" s="21" t="s">
        <v>34</v>
      </c>
      <c r="Z66" s="32" t="s">
        <v>992</v>
      </c>
      <c r="AA66" s="86"/>
      <c r="AB66" s="33"/>
      <c r="AC66" s="34"/>
      <c r="AD66" s="369"/>
      <c r="AE66" s="50"/>
      <c r="AF66" s="761"/>
      <c r="AG66" s="761"/>
      <c r="AH66" s="499"/>
      <c r="AI66" s="777"/>
      <c r="AJ66" s="776"/>
      <c r="AK66" s="776"/>
      <c r="AL66" s="776"/>
    </row>
    <row r="67" spans="2:38" s="49" customFormat="1" ht="10.199999999999999">
      <c r="B67" s="589" t="s">
        <v>171</v>
      </c>
      <c r="C67" s="590"/>
      <c r="D67" s="589" t="s">
        <v>543</v>
      </c>
      <c r="E67" s="590"/>
      <c r="F67" s="589" t="s">
        <v>993</v>
      </c>
      <c r="G67" s="591"/>
      <c r="H67" s="590"/>
      <c r="I67" s="592" t="s">
        <v>994</v>
      </c>
      <c r="J67" s="593"/>
      <c r="K67" s="593"/>
      <c r="L67" s="593"/>
      <c r="M67" s="594"/>
      <c r="N67" s="595">
        <v>486521.69</v>
      </c>
      <c r="O67" s="596"/>
      <c r="P67" s="595">
        <v>486521.69</v>
      </c>
      <c r="Q67" s="597"/>
      <c r="R67" s="597"/>
      <c r="S67" s="596"/>
      <c r="T67" s="31">
        <v>402665.48</v>
      </c>
      <c r="U67" s="31">
        <v>83856.210000000006</v>
      </c>
      <c r="V67" s="589" t="s">
        <v>361</v>
      </c>
      <c r="W67" s="591"/>
      <c r="X67" s="590"/>
      <c r="Y67" s="21" t="s">
        <v>34</v>
      </c>
      <c r="Z67" s="32" t="s">
        <v>725</v>
      </c>
      <c r="AA67" s="86"/>
      <c r="AB67" s="33"/>
      <c r="AC67" s="34" t="s">
        <v>36</v>
      </c>
      <c r="AD67" s="369">
        <v>486521.69</v>
      </c>
      <c r="AE67" s="35"/>
      <c r="AF67" s="761"/>
      <c r="AG67" s="761"/>
      <c r="AH67" s="499"/>
      <c r="AI67" s="777"/>
      <c r="AJ67" s="776"/>
      <c r="AK67" s="776"/>
      <c r="AL67" s="776"/>
    </row>
    <row r="68" spans="2:38" s="471" customFormat="1" ht="10.199999999999999">
      <c r="B68" s="611" t="s">
        <v>172</v>
      </c>
      <c r="C68" s="614"/>
      <c r="D68" s="611" t="s">
        <v>543</v>
      </c>
      <c r="E68" s="614"/>
      <c r="F68" s="611" t="s">
        <v>995</v>
      </c>
      <c r="G68" s="612"/>
      <c r="H68" s="614"/>
      <c r="I68" s="615" t="s">
        <v>996</v>
      </c>
      <c r="J68" s="616"/>
      <c r="K68" s="616"/>
      <c r="L68" s="616"/>
      <c r="M68" s="617"/>
      <c r="N68" s="618">
        <v>299647.78999999998</v>
      </c>
      <c r="O68" s="619"/>
      <c r="P68" s="618">
        <v>299647.78999999998</v>
      </c>
      <c r="Q68" s="620"/>
      <c r="R68" s="620"/>
      <c r="S68" s="619"/>
      <c r="T68" s="472">
        <v>202262.3</v>
      </c>
      <c r="U68" s="472">
        <v>97385.49</v>
      </c>
      <c r="V68" s="611" t="s">
        <v>361</v>
      </c>
      <c r="W68" s="612"/>
      <c r="X68" s="614"/>
      <c r="Y68" s="473" t="s">
        <v>34</v>
      </c>
      <c r="Z68" s="474" t="s">
        <v>921</v>
      </c>
      <c r="AA68" s="475"/>
      <c r="AB68" s="476"/>
      <c r="AC68" s="477"/>
      <c r="AD68" s="478"/>
      <c r="AE68" s="479"/>
      <c r="AF68" s="761"/>
      <c r="AG68" s="761"/>
      <c r="AH68" s="499">
        <v>299647.78999999998</v>
      </c>
      <c r="AI68" s="777"/>
      <c r="AJ68" s="776"/>
      <c r="AK68" s="776"/>
      <c r="AL68" s="776">
        <v>299647.78999999998</v>
      </c>
    </row>
    <row r="69" spans="2:38" s="471" customFormat="1" ht="10.199999999999999">
      <c r="B69" s="611" t="s">
        <v>174</v>
      </c>
      <c r="C69" s="614"/>
      <c r="D69" s="611" t="s">
        <v>543</v>
      </c>
      <c r="E69" s="614"/>
      <c r="F69" s="611" t="s">
        <v>997</v>
      </c>
      <c r="G69" s="612"/>
      <c r="H69" s="614"/>
      <c r="I69" s="615" t="s">
        <v>998</v>
      </c>
      <c r="J69" s="616"/>
      <c r="K69" s="616"/>
      <c r="L69" s="616"/>
      <c r="M69" s="617"/>
      <c r="N69" s="618">
        <v>236051.79</v>
      </c>
      <c r="O69" s="619"/>
      <c r="P69" s="618">
        <v>236051.79</v>
      </c>
      <c r="Q69" s="620"/>
      <c r="R69" s="620"/>
      <c r="S69" s="619"/>
      <c r="T69" s="472">
        <v>159334.70000000001</v>
      </c>
      <c r="U69" s="472">
        <v>76717.09</v>
      </c>
      <c r="V69" s="611" t="s">
        <v>361</v>
      </c>
      <c r="W69" s="612"/>
      <c r="X69" s="614"/>
      <c r="Y69" s="473" t="s">
        <v>34</v>
      </c>
      <c r="Z69" s="474" t="s">
        <v>999</v>
      </c>
      <c r="AA69" s="475"/>
      <c r="AB69" s="476"/>
      <c r="AC69" s="477"/>
      <c r="AD69" s="478"/>
      <c r="AE69" s="479"/>
      <c r="AF69" s="761"/>
      <c r="AG69" s="761"/>
      <c r="AH69" s="499">
        <v>236051.79</v>
      </c>
      <c r="AI69" s="777"/>
      <c r="AJ69" s="776"/>
      <c r="AK69" s="776"/>
      <c r="AL69" s="776">
        <v>236051.79</v>
      </c>
    </row>
    <row r="70" spans="2:38" s="471" customFormat="1" ht="10.199999999999999">
      <c r="B70" s="611" t="s">
        <v>176</v>
      </c>
      <c r="C70" s="614"/>
      <c r="D70" s="611" t="s">
        <v>543</v>
      </c>
      <c r="E70" s="614"/>
      <c r="F70" s="611" t="s">
        <v>1000</v>
      </c>
      <c r="G70" s="612"/>
      <c r="H70" s="614"/>
      <c r="I70" s="615" t="s">
        <v>1001</v>
      </c>
      <c r="J70" s="616"/>
      <c r="K70" s="616"/>
      <c r="L70" s="616"/>
      <c r="M70" s="617"/>
      <c r="N70" s="618">
        <v>45774.67</v>
      </c>
      <c r="O70" s="619"/>
      <c r="P70" s="618">
        <v>45774.67</v>
      </c>
      <c r="Q70" s="620"/>
      <c r="R70" s="620"/>
      <c r="S70" s="619"/>
      <c r="T70" s="472">
        <v>30898.2</v>
      </c>
      <c r="U70" s="472">
        <v>14876.47</v>
      </c>
      <c r="V70" s="611" t="s">
        <v>361</v>
      </c>
      <c r="W70" s="612"/>
      <c r="X70" s="614"/>
      <c r="Y70" s="473" t="s">
        <v>34</v>
      </c>
      <c r="Z70" s="474" t="s">
        <v>1002</v>
      </c>
      <c r="AA70" s="475"/>
      <c r="AB70" s="476"/>
      <c r="AC70" s="477"/>
      <c r="AD70" s="478"/>
      <c r="AE70" s="479"/>
      <c r="AF70" s="761"/>
      <c r="AG70" s="761"/>
      <c r="AH70" s="499">
        <v>45774.67</v>
      </c>
      <c r="AI70" s="777"/>
      <c r="AJ70" s="776"/>
      <c r="AK70" s="776"/>
      <c r="AL70" s="776">
        <v>45774.67</v>
      </c>
    </row>
    <row r="71" spans="2:38" s="471" customFormat="1" ht="10.199999999999999">
      <c r="B71" s="611" t="s">
        <v>178</v>
      </c>
      <c r="C71" s="614"/>
      <c r="D71" s="611" t="s">
        <v>543</v>
      </c>
      <c r="E71" s="614"/>
      <c r="F71" s="611" t="s">
        <v>1003</v>
      </c>
      <c r="G71" s="612"/>
      <c r="H71" s="614"/>
      <c r="I71" s="615" t="s">
        <v>1004</v>
      </c>
      <c r="J71" s="616"/>
      <c r="K71" s="616"/>
      <c r="L71" s="616"/>
      <c r="M71" s="617"/>
      <c r="N71" s="618">
        <v>400424.22</v>
      </c>
      <c r="O71" s="619"/>
      <c r="P71" s="618">
        <v>400424.22</v>
      </c>
      <c r="Q71" s="620"/>
      <c r="R71" s="620"/>
      <c r="S71" s="619"/>
      <c r="T71" s="472">
        <v>149862.07999999999</v>
      </c>
      <c r="U71" s="472">
        <v>250562.14</v>
      </c>
      <c r="V71" s="611" t="s">
        <v>361</v>
      </c>
      <c r="W71" s="612"/>
      <c r="X71" s="614"/>
      <c r="Y71" s="473" t="s">
        <v>34</v>
      </c>
      <c r="Z71" s="474" t="s">
        <v>1005</v>
      </c>
      <c r="AA71" s="475"/>
      <c r="AB71" s="476"/>
      <c r="AC71" s="477"/>
      <c r="AD71" s="478"/>
      <c r="AE71" s="479"/>
      <c r="AF71" s="776">
        <v>400424.22</v>
      </c>
      <c r="AG71" s="776"/>
      <c r="AH71" s="776"/>
      <c r="AI71" s="778"/>
      <c r="AJ71" s="776">
        <v>400424.22</v>
      </c>
      <c r="AK71" s="776"/>
      <c r="AL71" s="776"/>
    </row>
    <row r="72" spans="2:38" s="471" customFormat="1" ht="10.199999999999999">
      <c r="B72" s="611" t="s">
        <v>180</v>
      </c>
      <c r="C72" s="614"/>
      <c r="D72" s="611" t="s">
        <v>543</v>
      </c>
      <c r="E72" s="614"/>
      <c r="F72" s="611" t="s">
        <v>1006</v>
      </c>
      <c r="G72" s="612"/>
      <c r="H72" s="614"/>
      <c r="I72" s="615" t="s">
        <v>1007</v>
      </c>
      <c r="J72" s="616"/>
      <c r="K72" s="616"/>
      <c r="L72" s="616"/>
      <c r="M72" s="617"/>
      <c r="N72" s="618">
        <v>96342.38</v>
      </c>
      <c r="O72" s="619"/>
      <c r="P72" s="618">
        <v>137196.04999999999</v>
      </c>
      <c r="Q72" s="620"/>
      <c r="R72" s="620"/>
      <c r="S72" s="619"/>
      <c r="T72" s="472">
        <v>98254.06</v>
      </c>
      <c r="U72" s="472">
        <v>38941.99</v>
      </c>
      <c r="V72" s="611" t="s">
        <v>361</v>
      </c>
      <c r="W72" s="612"/>
      <c r="X72" s="614"/>
      <c r="Y72" s="473" t="s">
        <v>34</v>
      </c>
      <c r="Z72" s="474" t="s">
        <v>965</v>
      </c>
      <c r="AA72" s="475"/>
      <c r="AB72" s="476"/>
      <c r="AC72" s="477"/>
      <c r="AD72" s="478"/>
      <c r="AE72" s="479"/>
      <c r="AF72" s="757"/>
      <c r="AG72" s="757"/>
      <c r="AH72" s="776">
        <v>137196.04999999999</v>
      </c>
      <c r="AI72" s="779"/>
      <c r="AJ72" s="776"/>
      <c r="AK72" s="776"/>
      <c r="AL72" s="776">
        <v>137196.04999999999</v>
      </c>
    </row>
    <row r="73" spans="2:38" s="49" customFormat="1" ht="10.199999999999999">
      <c r="B73" s="589" t="s">
        <v>181</v>
      </c>
      <c r="C73" s="590"/>
      <c r="D73" s="589" t="s">
        <v>543</v>
      </c>
      <c r="E73" s="590"/>
      <c r="F73" s="589" t="s">
        <v>1008</v>
      </c>
      <c r="G73" s="591"/>
      <c r="H73" s="590"/>
      <c r="I73" s="592" t="s">
        <v>1009</v>
      </c>
      <c r="J73" s="593"/>
      <c r="K73" s="593"/>
      <c r="L73" s="593"/>
      <c r="M73" s="594"/>
      <c r="N73" s="595">
        <v>170247.7</v>
      </c>
      <c r="O73" s="596"/>
      <c r="P73" s="595">
        <v>170247.7</v>
      </c>
      <c r="Q73" s="597"/>
      <c r="R73" s="597"/>
      <c r="S73" s="596"/>
      <c r="T73" s="31">
        <v>87150.48</v>
      </c>
      <c r="U73" s="31">
        <v>83097.22</v>
      </c>
      <c r="V73" s="589" t="s">
        <v>361</v>
      </c>
      <c r="W73" s="591"/>
      <c r="X73" s="590"/>
      <c r="Y73" s="21" t="s">
        <v>34</v>
      </c>
      <c r="Z73" s="32" t="s">
        <v>435</v>
      </c>
      <c r="AA73" s="86"/>
      <c r="AB73" s="33"/>
      <c r="AC73" s="34"/>
      <c r="AD73" s="369"/>
      <c r="AE73" s="50"/>
      <c r="AF73" s="776">
        <v>170247.7</v>
      </c>
      <c r="AG73" s="776"/>
      <c r="AH73" s="776"/>
      <c r="AI73" s="778"/>
      <c r="AJ73" s="776"/>
      <c r="AK73" s="776"/>
      <c r="AL73" s="776"/>
    </row>
    <row r="74" spans="2:38" s="471" customFormat="1" ht="10.199999999999999">
      <c r="B74" s="611" t="s">
        <v>182</v>
      </c>
      <c r="C74" s="614"/>
      <c r="D74" s="611" t="s">
        <v>543</v>
      </c>
      <c r="E74" s="614"/>
      <c r="F74" s="611" t="s">
        <v>1010</v>
      </c>
      <c r="G74" s="612"/>
      <c r="H74" s="614"/>
      <c r="I74" s="615" t="s">
        <v>1011</v>
      </c>
      <c r="J74" s="616"/>
      <c r="K74" s="616"/>
      <c r="L74" s="616"/>
      <c r="M74" s="617"/>
      <c r="N74" s="618">
        <v>244626.6</v>
      </c>
      <c r="O74" s="619"/>
      <c r="P74" s="618">
        <v>244626.6</v>
      </c>
      <c r="Q74" s="620"/>
      <c r="R74" s="620"/>
      <c r="S74" s="619"/>
      <c r="T74" s="472">
        <v>165123</v>
      </c>
      <c r="U74" s="472">
        <v>79503.600000000006</v>
      </c>
      <c r="V74" s="611" t="s">
        <v>361</v>
      </c>
      <c r="W74" s="612"/>
      <c r="X74" s="614"/>
      <c r="Y74" s="473" t="s">
        <v>34</v>
      </c>
      <c r="Z74" s="474" t="s">
        <v>1012</v>
      </c>
      <c r="AA74" s="475"/>
      <c r="AB74" s="476"/>
      <c r="AC74" s="477"/>
      <c r="AD74" s="478"/>
      <c r="AE74" s="479"/>
      <c r="AF74" s="776"/>
      <c r="AG74" s="776"/>
      <c r="AH74" s="776">
        <v>244626.6</v>
      </c>
      <c r="AI74" s="778"/>
      <c r="AJ74" s="776"/>
      <c r="AK74" s="776"/>
      <c r="AL74" s="776">
        <v>244626.6</v>
      </c>
    </row>
    <row r="75" spans="2:38" s="49" customFormat="1" ht="10.199999999999999">
      <c r="B75" s="589" t="s">
        <v>183</v>
      </c>
      <c r="C75" s="590"/>
      <c r="D75" s="589" t="s">
        <v>543</v>
      </c>
      <c r="E75" s="590"/>
      <c r="F75" s="589" t="s">
        <v>1013</v>
      </c>
      <c r="G75" s="591"/>
      <c r="H75" s="590"/>
      <c r="I75" s="592" t="s">
        <v>1014</v>
      </c>
      <c r="J75" s="593"/>
      <c r="K75" s="593"/>
      <c r="L75" s="593"/>
      <c r="M75" s="594"/>
      <c r="N75" s="595">
        <v>39351.980000000003</v>
      </c>
      <c r="O75" s="596"/>
      <c r="P75" s="595">
        <v>39351.980000000003</v>
      </c>
      <c r="Q75" s="597"/>
      <c r="R75" s="597"/>
      <c r="S75" s="596"/>
      <c r="T75" s="31">
        <v>26562.6</v>
      </c>
      <c r="U75" s="31">
        <v>12789.38</v>
      </c>
      <c r="V75" s="589" t="s">
        <v>361</v>
      </c>
      <c r="W75" s="591"/>
      <c r="X75" s="590"/>
      <c r="Y75" s="21" t="s">
        <v>34</v>
      </c>
      <c r="Z75" s="32" t="s">
        <v>1015</v>
      </c>
      <c r="AA75" s="86"/>
      <c r="AB75" s="33"/>
      <c r="AC75" s="34" t="s">
        <v>36</v>
      </c>
      <c r="AD75" s="369">
        <v>39351.980000000003</v>
      </c>
      <c r="AE75" s="35"/>
      <c r="AF75" s="776"/>
      <c r="AG75" s="776"/>
      <c r="AH75" s="776"/>
      <c r="AI75" s="778"/>
      <c r="AJ75" s="776"/>
      <c r="AK75" s="776"/>
      <c r="AL75" s="776"/>
    </row>
    <row r="76" spans="2:38" s="471" customFormat="1" ht="10.199999999999999">
      <c r="B76" s="611" t="s">
        <v>184</v>
      </c>
      <c r="C76" s="614"/>
      <c r="D76" s="611" t="s">
        <v>543</v>
      </c>
      <c r="E76" s="614"/>
      <c r="F76" s="611" t="s">
        <v>1016</v>
      </c>
      <c r="G76" s="612"/>
      <c r="H76" s="614"/>
      <c r="I76" s="615" t="s">
        <v>1017</v>
      </c>
      <c r="J76" s="616"/>
      <c r="K76" s="616"/>
      <c r="L76" s="616"/>
      <c r="M76" s="617"/>
      <c r="N76" s="618">
        <v>40850.5</v>
      </c>
      <c r="O76" s="619"/>
      <c r="P76" s="618">
        <v>123051.32</v>
      </c>
      <c r="Q76" s="620"/>
      <c r="R76" s="620"/>
      <c r="S76" s="619"/>
      <c r="T76" s="472">
        <v>91698.87</v>
      </c>
      <c r="U76" s="472">
        <v>31352.45</v>
      </c>
      <c r="V76" s="611" t="s">
        <v>361</v>
      </c>
      <c r="W76" s="612"/>
      <c r="X76" s="614"/>
      <c r="Y76" s="473" t="s">
        <v>34</v>
      </c>
      <c r="Z76" s="474" t="s">
        <v>841</v>
      </c>
      <c r="AA76" s="475"/>
      <c r="AB76" s="476"/>
      <c r="AC76" s="477"/>
      <c r="AD76" s="478"/>
      <c r="AE76" s="479"/>
      <c r="AF76" s="776"/>
      <c r="AG76" s="776"/>
      <c r="AH76" s="776">
        <v>123051.32</v>
      </c>
      <c r="AI76" s="778"/>
      <c r="AJ76" s="776"/>
      <c r="AK76" s="776"/>
      <c r="AL76" s="776">
        <v>123051.32</v>
      </c>
    </row>
    <row r="77" spans="2:38" s="471" customFormat="1" ht="10.199999999999999">
      <c r="B77" s="611" t="s">
        <v>185</v>
      </c>
      <c r="C77" s="614"/>
      <c r="D77" s="611" t="s">
        <v>543</v>
      </c>
      <c r="E77" s="614"/>
      <c r="F77" s="611" t="s">
        <v>1018</v>
      </c>
      <c r="G77" s="612"/>
      <c r="H77" s="614"/>
      <c r="I77" s="615" t="s">
        <v>1019</v>
      </c>
      <c r="J77" s="616"/>
      <c r="K77" s="616"/>
      <c r="L77" s="616"/>
      <c r="M77" s="617"/>
      <c r="N77" s="618">
        <v>63281.08</v>
      </c>
      <c r="O77" s="619"/>
      <c r="P77" s="618">
        <v>63281.08</v>
      </c>
      <c r="Q77" s="620"/>
      <c r="R77" s="620"/>
      <c r="S77" s="619"/>
      <c r="T77" s="472">
        <v>42714.5</v>
      </c>
      <c r="U77" s="472">
        <v>20566.580000000002</v>
      </c>
      <c r="V77" s="611" t="s">
        <v>361</v>
      </c>
      <c r="W77" s="612"/>
      <c r="X77" s="614"/>
      <c r="Y77" s="473" t="s">
        <v>34</v>
      </c>
      <c r="Z77" s="474" t="s">
        <v>716</v>
      </c>
      <c r="AA77" s="475"/>
      <c r="AB77" s="476"/>
      <c r="AC77" s="477"/>
      <c r="AD77" s="478"/>
      <c r="AE77" s="479"/>
      <c r="AF77" s="776"/>
      <c r="AG77" s="776"/>
      <c r="AH77" s="776">
        <v>63281.08</v>
      </c>
      <c r="AI77" s="778"/>
      <c r="AJ77" s="776"/>
      <c r="AK77" s="776"/>
      <c r="AL77" s="776">
        <v>63281.08</v>
      </c>
    </row>
    <row r="78" spans="2:38" s="49" customFormat="1" ht="10.199999999999999">
      <c r="B78" s="589" t="s">
        <v>186</v>
      </c>
      <c r="C78" s="590"/>
      <c r="D78" s="589" t="s">
        <v>543</v>
      </c>
      <c r="E78" s="590"/>
      <c r="F78" s="589" t="s">
        <v>1020</v>
      </c>
      <c r="G78" s="591"/>
      <c r="H78" s="590"/>
      <c r="I78" s="592" t="s">
        <v>1021</v>
      </c>
      <c r="J78" s="593"/>
      <c r="K78" s="593"/>
      <c r="L78" s="593"/>
      <c r="M78" s="594"/>
      <c r="N78" s="595">
        <v>251395.95</v>
      </c>
      <c r="O78" s="596"/>
      <c r="P78" s="595">
        <v>251395.95</v>
      </c>
      <c r="Q78" s="597"/>
      <c r="R78" s="597"/>
      <c r="S78" s="596"/>
      <c r="T78" s="31">
        <v>133005.32999999999</v>
      </c>
      <c r="U78" s="31">
        <v>118390.62</v>
      </c>
      <c r="V78" s="589" t="s">
        <v>361</v>
      </c>
      <c r="W78" s="591"/>
      <c r="X78" s="590"/>
      <c r="Y78" s="21" t="s">
        <v>34</v>
      </c>
      <c r="Z78" s="32" t="s">
        <v>241</v>
      </c>
      <c r="AA78" s="86"/>
      <c r="AB78" s="33"/>
      <c r="AC78" s="34"/>
      <c r="AD78" s="369"/>
      <c r="AE78" s="50"/>
      <c r="AF78" s="776">
        <v>251395.95</v>
      </c>
      <c r="AG78" s="776"/>
      <c r="AH78" s="776"/>
      <c r="AI78" s="778"/>
      <c r="AJ78" s="776"/>
      <c r="AK78" s="776"/>
      <c r="AL78" s="776"/>
    </row>
    <row r="79" spans="2:38" s="471" customFormat="1" ht="10.199999999999999">
      <c r="B79" s="611" t="s">
        <v>190</v>
      </c>
      <c r="C79" s="614"/>
      <c r="D79" s="611" t="s">
        <v>543</v>
      </c>
      <c r="E79" s="614"/>
      <c r="F79" s="611" t="s">
        <v>1022</v>
      </c>
      <c r="G79" s="612"/>
      <c r="H79" s="614"/>
      <c r="I79" s="615" t="s">
        <v>1023</v>
      </c>
      <c r="J79" s="616"/>
      <c r="K79" s="616"/>
      <c r="L79" s="616"/>
      <c r="M79" s="617"/>
      <c r="N79" s="618">
        <v>601377.18999999994</v>
      </c>
      <c r="O79" s="619"/>
      <c r="P79" s="618">
        <v>601377.18999999994</v>
      </c>
      <c r="Q79" s="620"/>
      <c r="R79" s="620"/>
      <c r="S79" s="619"/>
      <c r="T79" s="472">
        <v>233656.01</v>
      </c>
      <c r="U79" s="472">
        <v>367721.18</v>
      </c>
      <c r="V79" s="611" t="s">
        <v>361</v>
      </c>
      <c r="W79" s="612"/>
      <c r="X79" s="614"/>
      <c r="Y79" s="473" t="s">
        <v>34</v>
      </c>
      <c r="Z79" s="474" t="s">
        <v>1024</v>
      </c>
      <c r="AA79" s="475"/>
      <c r="AB79" s="476"/>
      <c r="AC79" s="477"/>
      <c r="AD79" s="478"/>
      <c r="AE79" s="479"/>
      <c r="AF79" s="776">
        <v>601377.18999999994</v>
      </c>
      <c r="AG79" s="776"/>
      <c r="AH79" s="776"/>
      <c r="AI79" s="778"/>
      <c r="AJ79" s="776">
        <v>601377.18999999994</v>
      </c>
      <c r="AK79" s="776"/>
      <c r="AL79" s="776"/>
    </row>
    <row r="80" spans="2:38" s="49" customFormat="1" ht="10.199999999999999">
      <c r="B80" s="589" t="s">
        <v>191</v>
      </c>
      <c r="C80" s="590"/>
      <c r="D80" s="589" t="s">
        <v>543</v>
      </c>
      <c r="E80" s="590"/>
      <c r="F80" s="589" t="s">
        <v>1025</v>
      </c>
      <c r="G80" s="591"/>
      <c r="H80" s="590"/>
      <c r="I80" s="592" t="s">
        <v>1026</v>
      </c>
      <c r="J80" s="593"/>
      <c r="K80" s="593"/>
      <c r="L80" s="593"/>
      <c r="M80" s="594"/>
      <c r="N80" s="595">
        <v>40048.99</v>
      </c>
      <c r="O80" s="596"/>
      <c r="P80" s="595">
        <v>40048.99</v>
      </c>
      <c r="Q80" s="597"/>
      <c r="R80" s="597"/>
      <c r="S80" s="596"/>
      <c r="T80" s="31">
        <v>26141.06</v>
      </c>
      <c r="U80" s="31">
        <v>13907.93</v>
      </c>
      <c r="V80" s="589" t="s">
        <v>361</v>
      </c>
      <c r="W80" s="591"/>
      <c r="X80" s="590"/>
      <c r="Y80" s="21" t="s">
        <v>34</v>
      </c>
      <c r="Z80" s="32" t="s">
        <v>1027</v>
      </c>
      <c r="AA80" s="86"/>
      <c r="AB80" s="33"/>
      <c r="AC80" s="34"/>
      <c r="AD80" s="369"/>
      <c r="AE80" s="50"/>
      <c r="AF80" s="776">
        <v>40048.99</v>
      </c>
      <c r="AG80" s="776"/>
      <c r="AH80" s="776"/>
      <c r="AI80" s="778"/>
      <c r="AJ80" s="776"/>
      <c r="AK80" s="776"/>
      <c r="AL80" s="776"/>
    </row>
    <row r="81" spans="2:38" s="49" customFormat="1" ht="10.199999999999999">
      <c r="B81" s="589" t="s">
        <v>192</v>
      </c>
      <c r="C81" s="590"/>
      <c r="D81" s="589" t="s">
        <v>543</v>
      </c>
      <c r="E81" s="590"/>
      <c r="F81" s="589" t="s">
        <v>1028</v>
      </c>
      <c r="G81" s="591"/>
      <c r="H81" s="590"/>
      <c r="I81" s="592" t="s">
        <v>1029</v>
      </c>
      <c r="J81" s="593"/>
      <c r="K81" s="593"/>
      <c r="L81" s="593"/>
      <c r="M81" s="594"/>
      <c r="N81" s="595">
        <v>61600</v>
      </c>
      <c r="O81" s="596"/>
      <c r="P81" s="595">
        <v>61600</v>
      </c>
      <c r="Q81" s="597"/>
      <c r="R81" s="597"/>
      <c r="S81" s="596"/>
      <c r="T81" s="31">
        <v>41580</v>
      </c>
      <c r="U81" s="31">
        <v>20020</v>
      </c>
      <c r="V81" s="589" t="s">
        <v>361</v>
      </c>
      <c r="W81" s="591"/>
      <c r="X81" s="590"/>
      <c r="Y81" s="21" t="s">
        <v>34</v>
      </c>
      <c r="Z81" s="32" t="s">
        <v>1030</v>
      </c>
      <c r="AA81" s="86"/>
      <c r="AB81" s="33"/>
      <c r="AC81" s="34"/>
      <c r="AD81" s="369"/>
      <c r="AE81" s="50"/>
      <c r="AF81" s="776">
        <v>61600</v>
      </c>
      <c r="AG81" s="776"/>
      <c r="AH81" s="776"/>
      <c r="AI81" s="778"/>
      <c r="AJ81" s="776"/>
      <c r="AK81" s="776"/>
      <c r="AL81" s="776"/>
    </row>
    <row r="82" spans="2:38" s="471" customFormat="1" ht="10.199999999999999">
      <c r="B82" s="611" t="s">
        <v>193</v>
      </c>
      <c r="C82" s="614"/>
      <c r="D82" s="611" t="s">
        <v>543</v>
      </c>
      <c r="E82" s="614"/>
      <c r="F82" s="611" t="s">
        <v>1031</v>
      </c>
      <c r="G82" s="612"/>
      <c r="H82" s="614"/>
      <c r="I82" s="615" t="s">
        <v>1032</v>
      </c>
      <c r="J82" s="616"/>
      <c r="K82" s="616"/>
      <c r="L82" s="616"/>
      <c r="M82" s="617"/>
      <c r="N82" s="618">
        <v>60609.32</v>
      </c>
      <c r="O82" s="619"/>
      <c r="P82" s="618">
        <v>1330267.04</v>
      </c>
      <c r="Q82" s="620"/>
      <c r="R82" s="620"/>
      <c r="S82" s="619"/>
      <c r="T82" s="472">
        <v>296059.08</v>
      </c>
      <c r="U82" s="472">
        <v>1034207.96</v>
      </c>
      <c r="V82" s="611" t="s">
        <v>361</v>
      </c>
      <c r="W82" s="612"/>
      <c r="X82" s="614"/>
      <c r="Y82" s="473" t="s">
        <v>34</v>
      </c>
      <c r="Z82" s="474" t="s">
        <v>1033</v>
      </c>
      <c r="AA82" s="475"/>
      <c r="AB82" s="476"/>
      <c r="AC82" s="477"/>
      <c r="AD82" s="478"/>
      <c r="AE82" s="479"/>
      <c r="AF82" s="776"/>
      <c r="AG82" s="776"/>
      <c r="AH82" s="776">
        <v>1330267.04</v>
      </c>
      <c r="AI82" s="778"/>
      <c r="AJ82" s="776"/>
      <c r="AK82" s="776"/>
      <c r="AL82" s="776">
        <v>1330267.04</v>
      </c>
    </row>
    <row r="83" spans="2:38" s="471" customFormat="1" ht="10.199999999999999">
      <c r="B83" s="611" t="s">
        <v>194</v>
      </c>
      <c r="C83" s="614"/>
      <c r="D83" s="611" t="s">
        <v>543</v>
      </c>
      <c r="E83" s="614"/>
      <c r="F83" s="611" t="s">
        <v>1034</v>
      </c>
      <c r="G83" s="612"/>
      <c r="H83" s="614"/>
      <c r="I83" s="615" t="s">
        <v>1035</v>
      </c>
      <c r="J83" s="616"/>
      <c r="K83" s="616"/>
      <c r="L83" s="616"/>
      <c r="M83" s="617"/>
      <c r="N83" s="618">
        <v>265726.15000000002</v>
      </c>
      <c r="O83" s="619"/>
      <c r="P83" s="618">
        <v>265726.15000000002</v>
      </c>
      <c r="Q83" s="620"/>
      <c r="R83" s="620"/>
      <c r="S83" s="619"/>
      <c r="T83" s="472">
        <v>179365</v>
      </c>
      <c r="U83" s="472">
        <v>86361.15</v>
      </c>
      <c r="V83" s="611" t="s">
        <v>361</v>
      </c>
      <c r="W83" s="612"/>
      <c r="X83" s="614"/>
      <c r="Y83" s="473" t="s">
        <v>34</v>
      </c>
      <c r="Z83" s="474" t="s">
        <v>1036</v>
      </c>
      <c r="AA83" s="475"/>
      <c r="AB83" s="476"/>
      <c r="AC83" s="477"/>
      <c r="AD83" s="478"/>
      <c r="AE83" s="479"/>
      <c r="AF83" s="776"/>
      <c r="AG83" s="776"/>
      <c r="AH83" s="776">
        <v>265726.15000000002</v>
      </c>
      <c r="AI83" s="778"/>
      <c r="AJ83" s="776"/>
      <c r="AK83" s="776"/>
      <c r="AL83" s="776">
        <v>265726.15000000002</v>
      </c>
    </row>
    <row r="84" spans="2:38" s="471" customFormat="1" ht="10.199999999999999">
      <c r="B84" s="611" t="s">
        <v>195</v>
      </c>
      <c r="C84" s="614"/>
      <c r="D84" s="611" t="s">
        <v>543</v>
      </c>
      <c r="E84" s="614"/>
      <c r="F84" s="611" t="s">
        <v>1037</v>
      </c>
      <c r="G84" s="612"/>
      <c r="H84" s="614"/>
      <c r="I84" s="615" t="s">
        <v>1038</v>
      </c>
      <c r="J84" s="616"/>
      <c r="K84" s="616"/>
      <c r="L84" s="616"/>
      <c r="M84" s="617"/>
      <c r="N84" s="618">
        <v>881577.13</v>
      </c>
      <c r="O84" s="619"/>
      <c r="P84" s="618">
        <v>1315714.97</v>
      </c>
      <c r="Q84" s="620"/>
      <c r="R84" s="620"/>
      <c r="S84" s="619"/>
      <c r="T84" s="472">
        <v>738573.09</v>
      </c>
      <c r="U84" s="472">
        <v>577141.88</v>
      </c>
      <c r="V84" s="611" t="s">
        <v>361</v>
      </c>
      <c r="W84" s="612"/>
      <c r="X84" s="614"/>
      <c r="Y84" s="473" t="s">
        <v>34</v>
      </c>
      <c r="Z84" s="474" t="s">
        <v>1039</v>
      </c>
      <c r="AA84" s="475"/>
      <c r="AB84" s="476"/>
      <c r="AC84" s="477"/>
      <c r="AD84" s="478"/>
      <c r="AE84" s="479"/>
      <c r="AF84" s="776"/>
      <c r="AG84" s="776"/>
      <c r="AH84" s="776">
        <v>1315714.97</v>
      </c>
      <c r="AI84" s="778"/>
      <c r="AJ84" s="776"/>
      <c r="AK84" s="776"/>
      <c r="AL84" s="776">
        <v>1315714.97</v>
      </c>
    </row>
    <row r="85" spans="2:38" s="471" customFormat="1" ht="10.199999999999999">
      <c r="B85" s="611" t="s">
        <v>196</v>
      </c>
      <c r="C85" s="614"/>
      <c r="D85" s="611" t="s">
        <v>543</v>
      </c>
      <c r="E85" s="614"/>
      <c r="F85" s="611" t="s">
        <v>1040</v>
      </c>
      <c r="G85" s="612"/>
      <c r="H85" s="614"/>
      <c r="I85" s="615" t="s">
        <v>1041</v>
      </c>
      <c r="J85" s="616"/>
      <c r="K85" s="616"/>
      <c r="L85" s="616"/>
      <c r="M85" s="617"/>
      <c r="N85" s="618">
        <v>986692.39</v>
      </c>
      <c r="O85" s="619"/>
      <c r="P85" s="618">
        <v>986692.39</v>
      </c>
      <c r="Q85" s="620"/>
      <c r="R85" s="620"/>
      <c r="S85" s="619"/>
      <c r="T85" s="472">
        <v>666017.6</v>
      </c>
      <c r="U85" s="472">
        <v>320674.78999999998</v>
      </c>
      <c r="V85" s="611" t="s">
        <v>361</v>
      </c>
      <c r="W85" s="612"/>
      <c r="X85" s="614"/>
      <c r="Y85" s="473" t="s">
        <v>34</v>
      </c>
      <c r="Z85" s="474" t="s">
        <v>989</v>
      </c>
      <c r="AA85" s="475"/>
      <c r="AB85" s="476"/>
      <c r="AC85" s="477"/>
      <c r="AD85" s="478"/>
      <c r="AE85" s="479"/>
      <c r="AF85" s="776"/>
      <c r="AG85" s="776"/>
      <c r="AH85" s="776">
        <v>986692.39</v>
      </c>
      <c r="AI85" s="778"/>
      <c r="AJ85" s="776"/>
      <c r="AK85" s="776"/>
      <c r="AL85" s="776">
        <v>986692.39</v>
      </c>
    </row>
    <row r="86" spans="2:38" s="471" customFormat="1" ht="10.199999999999999">
      <c r="B86" s="611" t="s">
        <v>197</v>
      </c>
      <c r="C86" s="614"/>
      <c r="D86" s="611" t="s">
        <v>543</v>
      </c>
      <c r="E86" s="614"/>
      <c r="F86" s="611" t="s">
        <v>1042</v>
      </c>
      <c r="G86" s="612"/>
      <c r="H86" s="614"/>
      <c r="I86" s="615" t="s">
        <v>1043</v>
      </c>
      <c r="J86" s="616"/>
      <c r="K86" s="616"/>
      <c r="L86" s="616"/>
      <c r="M86" s="617"/>
      <c r="N86" s="618">
        <v>433926.52</v>
      </c>
      <c r="O86" s="619"/>
      <c r="P86" s="618">
        <v>849312.97</v>
      </c>
      <c r="Q86" s="620"/>
      <c r="R86" s="620"/>
      <c r="S86" s="619"/>
      <c r="T86" s="472">
        <v>265817.88</v>
      </c>
      <c r="U86" s="472">
        <v>583495.09</v>
      </c>
      <c r="V86" s="611" t="s">
        <v>361</v>
      </c>
      <c r="W86" s="612"/>
      <c r="X86" s="614"/>
      <c r="Y86" s="473" t="s">
        <v>34</v>
      </c>
      <c r="Z86" s="474" t="s">
        <v>644</v>
      </c>
      <c r="AA86" s="475"/>
      <c r="AB86" s="476"/>
      <c r="AC86" s="477"/>
      <c r="AD86" s="478"/>
      <c r="AE86" s="479"/>
      <c r="AF86" s="776">
        <v>849312.97</v>
      </c>
      <c r="AG86" s="776"/>
      <c r="AH86" s="776"/>
      <c r="AI86" s="778"/>
      <c r="AJ86" s="776">
        <v>849312.97</v>
      </c>
      <c r="AK86" s="776"/>
      <c r="AL86" s="776"/>
    </row>
    <row r="87" spans="2:38" s="471" customFormat="1" ht="10.199999999999999">
      <c r="B87" s="611" t="s">
        <v>198</v>
      </c>
      <c r="C87" s="614"/>
      <c r="D87" s="611" t="s">
        <v>543</v>
      </c>
      <c r="E87" s="614"/>
      <c r="F87" s="611" t="s">
        <v>1044</v>
      </c>
      <c r="G87" s="612"/>
      <c r="H87" s="614"/>
      <c r="I87" s="615" t="s">
        <v>1045</v>
      </c>
      <c r="J87" s="616"/>
      <c r="K87" s="616"/>
      <c r="L87" s="616"/>
      <c r="M87" s="617"/>
      <c r="N87" s="618">
        <v>122967.37</v>
      </c>
      <c r="O87" s="619"/>
      <c r="P87" s="618">
        <v>419394.92</v>
      </c>
      <c r="Q87" s="620"/>
      <c r="R87" s="620"/>
      <c r="S87" s="619"/>
      <c r="T87" s="472">
        <v>107930.24000000001</v>
      </c>
      <c r="U87" s="472">
        <v>311464.68</v>
      </c>
      <c r="V87" s="611" t="s">
        <v>361</v>
      </c>
      <c r="W87" s="612"/>
      <c r="X87" s="614"/>
      <c r="Y87" s="473" t="s">
        <v>34</v>
      </c>
      <c r="Z87" s="474" t="s">
        <v>1046</v>
      </c>
      <c r="AA87" s="475"/>
      <c r="AB87" s="476"/>
      <c r="AC87" s="477"/>
      <c r="AD87" s="478"/>
      <c r="AE87" s="479"/>
      <c r="AF87" s="776">
        <v>419394.92</v>
      </c>
      <c r="AG87" s="776"/>
      <c r="AH87" s="776"/>
      <c r="AI87" s="778"/>
      <c r="AJ87" s="776">
        <v>419394.92</v>
      </c>
      <c r="AK87" s="776"/>
      <c r="AL87" s="776"/>
    </row>
    <row r="88" spans="2:38" s="471" customFormat="1" ht="10.199999999999999">
      <c r="B88" s="611" t="s">
        <v>199</v>
      </c>
      <c r="C88" s="614"/>
      <c r="D88" s="611" t="s">
        <v>543</v>
      </c>
      <c r="E88" s="614"/>
      <c r="F88" s="611" t="s">
        <v>1047</v>
      </c>
      <c r="G88" s="612"/>
      <c r="H88" s="614"/>
      <c r="I88" s="615" t="s">
        <v>1048</v>
      </c>
      <c r="J88" s="616"/>
      <c r="K88" s="616"/>
      <c r="L88" s="616"/>
      <c r="M88" s="617"/>
      <c r="N88" s="618">
        <v>257035.54</v>
      </c>
      <c r="O88" s="619"/>
      <c r="P88" s="618">
        <v>854775.41</v>
      </c>
      <c r="Q88" s="620"/>
      <c r="R88" s="620"/>
      <c r="S88" s="619"/>
      <c r="T88" s="472">
        <v>250102.2</v>
      </c>
      <c r="U88" s="472">
        <v>604673.21</v>
      </c>
      <c r="V88" s="611" t="s">
        <v>361</v>
      </c>
      <c r="W88" s="612"/>
      <c r="X88" s="614"/>
      <c r="Y88" s="473" t="s">
        <v>34</v>
      </c>
      <c r="Z88" s="474" t="s">
        <v>335</v>
      </c>
      <c r="AA88" s="475"/>
      <c r="AB88" s="476"/>
      <c r="AC88" s="477"/>
      <c r="AD88" s="478"/>
      <c r="AE88" s="479"/>
      <c r="AF88" s="776">
        <v>854775.41</v>
      </c>
      <c r="AG88" s="776"/>
      <c r="AH88" s="776"/>
      <c r="AI88" s="778"/>
      <c r="AJ88" s="776">
        <v>854775.41</v>
      </c>
      <c r="AK88" s="776"/>
      <c r="AL88" s="776"/>
    </row>
    <row r="89" spans="2:38" s="471" customFormat="1" ht="10.199999999999999">
      <c r="B89" s="611" t="s">
        <v>200</v>
      </c>
      <c r="C89" s="614"/>
      <c r="D89" s="611" t="s">
        <v>543</v>
      </c>
      <c r="E89" s="614"/>
      <c r="F89" s="611" t="s">
        <v>1049</v>
      </c>
      <c r="G89" s="612"/>
      <c r="H89" s="614"/>
      <c r="I89" s="615" t="s">
        <v>1050</v>
      </c>
      <c r="J89" s="616"/>
      <c r="K89" s="616"/>
      <c r="L89" s="616"/>
      <c r="M89" s="617"/>
      <c r="N89" s="618">
        <v>119759.29</v>
      </c>
      <c r="O89" s="619"/>
      <c r="P89" s="618">
        <v>119759.29</v>
      </c>
      <c r="Q89" s="620"/>
      <c r="R89" s="620"/>
      <c r="S89" s="619"/>
      <c r="T89" s="472">
        <v>80837.7</v>
      </c>
      <c r="U89" s="472">
        <v>38921.589999999997</v>
      </c>
      <c r="V89" s="611" t="s">
        <v>361</v>
      </c>
      <c r="W89" s="612"/>
      <c r="X89" s="614"/>
      <c r="Y89" s="473" t="s">
        <v>34</v>
      </c>
      <c r="Z89" s="474" t="s">
        <v>1051</v>
      </c>
      <c r="AA89" s="475"/>
      <c r="AB89" s="476"/>
      <c r="AC89" s="477"/>
      <c r="AD89" s="478"/>
      <c r="AE89" s="479"/>
      <c r="AF89" s="776">
        <v>119759.29</v>
      </c>
      <c r="AG89" s="776"/>
      <c r="AH89" s="776"/>
      <c r="AI89" s="778"/>
      <c r="AJ89" s="776">
        <v>119759.29</v>
      </c>
      <c r="AK89" s="776"/>
      <c r="AL89" s="776"/>
    </row>
    <row r="90" spans="2:38" s="471" customFormat="1" ht="10.199999999999999">
      <c r="B90" s="611" t="s">
        <v>201</v>
      </c>
      <c r="C90" s="614"/>
      <c r="D90" s="611" t="s">
        <v>543</v>
      </c>
      <c r="E90" s="614"/>
      <c r="F90" s="611" t="s">
        <v>1052</v>
      </c>
      <c r="G90" s="612"/>
      <c r="H90" s="614"/>
      <c r="I90" s="615" t="s">
        <v>1053</v>
      </c>
      <c r="J90" s="616"/>
      <c r="K90" s="616"/>
      <c r="L90" s="616"/>
      <c r="M90" s="617"/>
      <c r="N90" s="618">
        <v>789598.27</v>
      </c>
      <c r="O90" s="619"/>
      <c r="P90" s="618">
        <v>2027674.71</v>
      </c>
      <c r="Q90" s="620"/>
      <c r="R90" s="620"/>
      <c r="S90" s="619"/>
      <c r="T90" s="472">
        <v>623747.91</v>
      </c>
      <c r="U90" s="472">
        <v>1403926.8</v>
      </c>
      <c r="V90" s="611" t="s">
        <v>361</v>
      </c>
      <c r="W90" s="612"/>
      <c r="X90" s="614"/>
      <c r="Y90" s="473" t="s">
        <v>34</v>
      </c>
      <c r="Z90" s="474" t="s">
        <v>241</v>
      </c>
      <c r="AA90" s="475"/>
      <c r="AB90" s="476"/>
      <c r="AC90" s="477"/>
      <c r="AD90" s="478"/>
      <c r="AE90" s="479"/>
      <c r="AF90" s="776">
        <v>2027674.71</v>
      </c>
      <c r="AG90" s="776"/>
      <c r="AH90" s="776"/>
      <c r="AI90" s="778"/>
      <c r="AJ90" s="776">
        <v>2027674.71</v>
      </c>
      <c r="AK90" s="776"/>
      <c r="AL90" s="776"/>
    </row>
    <row r="91" spans="2:38" s="471" customFormat="1" ht="10.199999999999999">
      <c r="B91" s="611" t="s">
        <v>202</v>
      </c>
      <c r="C91" s="614"/>
      <c r="D91" s="611" t="s">
        <v>543</v>
      </c>
      <c r="E91" s="614"/>
      <c r="F91" s="611" t="s">
        <v>1054</v>
      </c>
      <c r="G91" s="612"/>
      <c r="H91" s="614"/>
      <c r="I91" s="615" t="s">
        <v>1055</v>
      </c>
      <c r="J91" s="616"/>
      <c r="K91" s="616"/>
      <c r="L91" s="616"/>
      <c r="M91" s="617"/>
      <c r="N91" s="618">
        <v>48050.21</v>
      </c>
      <c r="O91" s="619"/>
      <c r="P91" s="618">
        <v>48050.21</v>
      </c>
      <c r="Q91" s="620"/>
      <c r="R91" s="620"/>
      <c r="S91" s="619"/>
      <c r="T91" s="472">
        <v>30632.12</v>
      </c>
      <c r="U91" s="472">
        <v>17418.09</v>
      </c>
      <c r="V91" s="611" t="s">
        <v>361</v>
      </c>
      <c r="W91" s="612"/>
      <c r="X91" s="614"/>
      <c r="Y91" s="473" t="s">
        <v>34</v>
      </c>
      <c r="Z91" s="474" t="s">
        <v>1056</v>
      </c>
      <c r="AA91" s="475"/>
      <c r="AB91" s="476"/>
      <c r="AC91" s="477"/>
      <c r="AD91" s="478"/>
      <c r="AE91" s="479"/>
      <c r="AF91" s="776"/>
      <c r="AG91" s="776"/>
      <c r="AH91" s="776">
        <v>48050.21</v>
      </c>
      <c r="AI91" s="778"/>
      <c r="AJ91" s="776"/>
      <c r="AK91" s="776"/>
      <c r="AL91" s="776">
        <v>48050.21</v>
      </c>
    </row>
    <row r="92" spans="2:38" s="49" customFormat="1" ht="10.199999999999999">
      <c r="B92" s="589" t="s">
        <v>203</v>
      </c>
      <c r="C92" s="590"/>
      <c r="D92" s="589" t="s">
        <v>543</v>
      </c>
      <c r="E92" s="590"/>
      <c r="F92" s="589" t="s">
        <v>1057</v>
      </c>
      <c r="G92" s="591"/>
      <c r="H92" s="590"/>
      <c r="I92" s="592" t="s">
        <v>1058</v>
      </c>
      <c r="J92" s="593"/>
      <c r="K92" s="593"/>
      <c r="L92" s="593"/>
      <c r="M92" s="594"/>
      <c r="N92" s="595">
        <v>3906.15</v>
      </c>
      <c r="O92" s="596"/>
      <c r="P92" s="595">
        <v>3906.15</v>
      </c>
      <c r="Q92" s="597"/>
      <c r="R92" s="597"/>
      <c r="S92" s="596"/>
      <c r="T92" s="31">
        <v>2490.3200000000002</v>
      </c>
      <c r="U92" s="31">
        <v>1415.83</v>
      </c>
      <c r="V92" s="589" t="s">
        <v>361</v>
      </c>
      <c r="W92" s="591"/>
      <c r="X92" s="590"/>
      <c r="Y92" s="21" t="s">
        <v>34</v>
      </c>
      <c r="Z92" s="32" t="s">
        <v>1059</v>
      </c>
      <c r="AA92" s="86"/>
      <c r="AB92" s="33"/>
      <c r="AC92" s="34"/>
      <c r="AD92" s="369"/>
      <c r="AE92" s="50"/>
      <c r="AF92" s="776"/>
      <c r="AG92" s="776"/>
      <c r="AH92" s="776"/>
      <c r="AI92" s="778"/>
      <c r="AJ92" s="776"/>
      <c r="AK92" s="776"/>
      <c r="AL92" s="776"/>
    </row>
    <row r="93" spans="2:38" s="471" customFormat="1" ht="10.199999999999999">
      <c r="B93" s="611" t="s">
        <v>204</v>
      </c>
      <c r="C93" s="614"/>
      <c r="D93" s="611" t="s">
        <v>543</v>
      </c>
      <c r="E93" s="614"/>
      <c r="F93" s="611" t="s">
        <v>1060</v>
      </c>
      <c r="G93" s="612"/>
      <c r="H93" s="614"/>
      <c r="I93" s="615" t="s">
        <v>1061</v>
      </c>
      <c r="J93" s="616"/>
      <c r="K93" s="616"/>
      <c r="L93" s="616"/>
      <c r="M93" s="617"/>
      <c r="N93" s="618">
        <v>1560854.91</v>
      </c>
      <c r="O93" s="619"/>
      <c r="P93" s="618">
        <v>1678444.15</v>
      </c>
      <c r="Q93" s="620"/>
      <c r="R93" s="620"/>
      <c r="S93" s="619"/>
      <c r="T93" s="472">
        <v>626914.4</v>
      </c>
      <c r="U93" s="472">
        <v>1051529.75</v>
      </c>
      <c r="V93" s="611" t="s">
        <v>361</v>
      </c>
      <c r="W93" s="612"/>
      <c r="X93" s="614"/>
      <c r="Y93" s="473" t="s">
        <v>34</v>
      </c>
      <c r="Z93" s="474" t="s">
        <v>1062</v>
      </c>
      <c r="AA93" s="475"/>
      <c r="AB93" s="476"/>
      <c r="AC93" s="477"/>
      <c r="AD93" s="478"/>
      <c r="AE93" s="479"/>
      <c r="AF93" s="776"/>
      <c r="AG93" s="776"/>
      <c r="AH93" s="776">
        <v>1678444.15</v>
      </c>
      <c r="AI93" s="778"/>
      <c r="AJ93" s="776"/>
      <c r="AK93" s="776"/>
      <c r="AL93" s="776">
        <v>1678444.15</v>
      </c>
    </row>
    <row r="94" spans="2:38" s="49" customFormat="1" ht="10.199999999999999">
      <c r="B94" s="589" t="s">
        <v>205</v>
      </c>
      <c r="C94" s="590"/>
      <c r="D94" s="589" t="s">
        <v>543</v>
      </c>
      <c r="E94" s="590"/>
      <c r="F94" s="589" t="s">
        <v>1063</v>
      </c>
      <c r="G94" s="591"/>
      <c r="H94" s="590"/>
      <c r="I94" s="592" t="s">
        <v>1064</v>
      </c>
      <c r="J94" s="593"/>
      <c r="K94" s="593"/>
      <c r="L94" s="593"/>
      <c r="M94" s="594"/>
      <c r="N94" s="595">
        <v>35055</v>
      </c>
      <c r="O94" s="596"/>
      <c r="P94" s="595">
        <v>35055</v>
      </c>
      <c r="Q94" s="597"/>
      <c r="R94" s="597"/>
      <c r="S94" s="596"/>
      <c r="T94" s="31">
        <v>22347.74</v>
      </c>
      <c r="U94" s="31">
        <v>12707.26</v>
      </c>
      <c r="V94" s="589" t="s">
        <v>361</v>
      </c>
      <c r="W94" s="591"/>
      <c r="X94" s="590"/>
      <c r="Y94" s="21" t="s">
        <v>34</v>
      </c>
      <c r="Z94" s="32" t="s">
        <v>1065</v>
      </c>
      <c r="AA94" s="86"/>
      <c r="AB94" s="33"/>
      <c r="AC94" s="34"/>
      <c r="AD94" s="369"/>
      <c r="AE94" s="50"/>
      <c r="AF94" s="776"/>
      <c r="AG94" s="776"/>
      <c r="AH94" s="776"/>
      <c r="AI94" s="778"/>
      <c r="AJ94" s="776"/>
      <c r="AK94" s="776"/>
      <c r="AL94" s="776"/>
    </row>
    <row r="95" spans="2:38" s="49" customFormat="1" ht="10.199999999999999">
      <c r="B95" s="589" t="s">
        <v>206</v>
      </c>
      <c r="C95" s="590"/>
      <c r="D95" s="589" t="s">
        <v>543</v>
      </c>
      <c r="E95" s="590"/>
      <c r="F95" s="589" t="s">
        <v>1066</v>
      </c>
      <c r="G95" s="591"/>
      <c r="H95" s="590"/>
      <c r="I95" s="592" t="s">
        <v>1067</v>
      </c>
      <c r="J95" s="593"/>
      <c r="K95" s="593"/>
      <c r="L95" s="593"/>
      <c r="M95" s="594"/>
      <c r="N95" s="595">
        <v>62377.38</v>
      </c>
      <c r="O95" s="596"/>
      <c r="P95" s="595">
        <v>62377.38</v>
      </c>
      <c r="Q95" s="597"/>
      <c r="R95" s="597"/>
      <c r="S95" s="596"/>
      <c r="T95" s="31">
        <v>39765.85</v>
      </c>
      <c r="U95" s="31">
        <v>22611.53</v>
      </c>
      <c r="V95" s="589" t="s">
        <v>361</v>
      </c>
      <c r="W95" s="591"/>
      <c r="X95" s="590"/>
      <c r="Y95" s="21" t="s">
        <v>34</v>
      </c>
      <c r="Z95" s="32" t="s">
        <v>1068</v>
      </c>
      <c r="AA95" s="86"/>
      <c r="AB95" s="33"/>
      <c r="AC95" s="34"/>
      <c r="AD95" s="369"/>
      <c r="AE95" s="50"/>
      <c r="AF95" s="776"/>
      <c r="AG95" s="776"/>
      <c r="AH95" s="776"/>
      <c r="AI95" s="778"/>
      <c r="AJ95" s="776"/>
      <c r="AK95" s="776"/>
      <c r="AL95" s="776"/>
    </row>
    <row r="96" spans="2:38" s="49" customFormat="1" ht="10.199999999999999">
      <c r="B96" s="589" t="s">
        <v>207</v>
      </c>
      <c r="C96" s="590"/>
      <c r="D96" s="589" t="s">
        <v>543</v>
      </c>
      <c r="E96" s="590"/>
      <c r="F96" s="589" t="s">
        <v>1069</v>
      </c>
      <c r="G96" s="591"/>
      <c r="H96" s="590"/>
      <c r="I96" s="592" t="s">
        <v>1070</v>
      </c>
      <c r="J96" s="593"/>
      <c r="K96" s="593"/>
      <c r="L96" s="593"/>
      <c r="M96" s="594"/>
      <c r="N96" s="595">
        <v>53903.5</v>
      </c>
      <c r="O96" s="596"/>
      <c r="P96" s="595">
        <v>119079.02</v>
      </c>
      <c r="Q96" s="597"/>
      <c r="R96" s="597"/>
      <c r="S96" s="596"/>
      <c r="T96" s="31">
        <v>35096.85</v>
      </c>
      <c r="U96" s="31">
        <v>83982.17</v>
      </c>
      <c r="V96" s="589" t="s">
        <v>361</v>
      </c>
      <c r="W96" s="591"/>
      <c r="X96" s="590"/>
      <c r="Y96" s="21" t="s">
        <v>34</v>
      </c>
      <c r="Z96" s="32" t="s">
        <v>1071</v>
      </c>
      <c r="AA96" s="86"/>
      <c r="AB96" s="33"/>
      <c r="AC96" s="34"/>
      <c r="AD96" s="369"/>
      <c r="AE96" s="50"/>
      <c r="AF96" s="776"/>
      <c r="AG96" s="776"/>
      <c r="AH96" s="776"/>
      <c r="AI96" s="778"/>
      <c r="AJ96" s="776"/>
      <c r="AK96" s="776"/>
      <c r="AL96" s="776"/>
    </row>
    <row r="97" spans="2:38" s="49" customFormat="1" ht="10.199999999999999">
      <c r="B97" s="589" t="s">
        <v>208</v>
      </c>
      <c r="C97" s="590"/>
      <c r="D97" s="589" t="s">
        <v>543</v>
      </c>
      <c r="E97" s="590"/>
      <c r="F97" s="589" t="s">
        <v>1072</v>
      </c>
      <c r="G97" s="591"/>
      <c r="H97" s="590"/>
      <c r="I97" s="592" t="s">
        <v>1073</v>
      </c>
      <c r="J97" s="593"/>
      <c r="K97" s="593"/>
      <c r="L97" s="593"/>
      <c r="M97" s="594"/>
      <c r="N97" s="595">
        <v>38270.76</v>
      </c>
      <c r="O97" s="596"/>
      <c r="P97" s="595">
        <v>182753.92000000001</v>
      </c>
      <c r="Q97" s="597"/>
      <c r="R97" s="597"/>
      <c r="S97" s="596"/>
      <c r="T97" s="31">
        <v>44301.31</v>
      </c>
      <c r="U97" s="31">
        <v>138452.60999999999</v>
      </c>
      <c r="V97" s="589" t="s">
        <v>361</v>
      </c>
      <c r="W97" s="591"/>
      <c r="X97" s="590"/>
      <c r="Y97" s="21" t="s">
        <v>34</v>
      </c>
      <c r="Z97" s="32" t="s">
        <v>241</v>
      </c>
      <c r="AA97" s="86"/>
      <c r="AB97" s="33"/>
      <c r="AC97" s="34"/>
      <c r="AD97" s="369"/>
      <c r="AE97" s="50"/>
      <c r="AF97" s="776">
        <v>182753.92000000001</v>
      </c>
      <c r="AG97" s="776"/>
      <c r="AH97" s="776"/>
      <c r="AI97" s="778"/>
      <c r="AJ97" s="776"/>
      <c r="AK97" s="776"/>
      <c r="AL97" s="776"/>
    </row>
    <row r="98" spans="2:38" s="49" customFormat="1" ht="10.199999999999999">
      <c r="B98" s="589" t="s">
        <v>209</v>
      </c>
      <c r="C98" s="590"/>
      <c r="D98" s="589" t="s">
        <v>543</v>
      </c>
      <c r="E98" s="590"/>
      <c r="F98" s="589" t="s">
        <v>1074</v>
      </c>
      <c r="G98" s="591"/>
      <c r="H98" s="590"/>
      <c r="I98" s="592" t="s">
        <v>1075</v>
      </c>
      <c r="J98" s="593"/>
      <c r="K98" s="593"/>
      <c r="L98" s="593"/>
      <c r="M98" s="594"/>
      <c r="N98" s="595">
        <v>137261.62</v>
      </c>
      <c r="O98" s="596"/>
      <c r="P98" s="595">
        <v>137261.62</v>
      </c>
      <c r="Q98" s="597"/>
      <c r="R98" s="597"/>
      <c r="S98" s="596"/>
      <c r="T98" s="31">
        <v>86474.73</v>
      </c>
      <c r="U98" s="31">
        <v>50786.89</v>
      </c>
      <c r="V98" s="589" t="s">
        <v>361</v>
      </c>
      <c r="W98" s="591"/>
      <c r="X98" s="590"/>
      <c r="Y98" s="21" t="s">
        <v>34</v>
      </c>
      <c r="Z98" s="32" t="s">
        <v>1059</v>
      </c>
      <c r="AA98" s="86"/>
      <c r="AB98" s="33"/>
      <c r="AC98" s="34" t="s">
        <v>36</v>
      </c>
      <c r="AD98" s="369">
        <v>137261.62</v>
      </c>
      <c r="AE98" s="35"/>
      <c r="AF98" s="776"/>
      <c r="AG98" s="776"/>
      <c r="AH98" s="776"/>
      <c r="AI98" s="778"/>
      <c r="AJ98" s="776"/>
      <c r="AK98" s="776"/>
      <c r="AL98" s="776"/>
    </row>
    <row r="99" spans="2:38" s="471" customFormat="1" ht="10.199999999999999">
      <c r="B99" s="611" t="s">
        <v>210</v>
      </c>
      <c r="C99" s="614"/>
      <c r="D99" s="611" t="s">
        <v>543</v>
      </c>
      <c r="E99" s="614"/>
      <c r="F99" s="611" t="s">
        <v>1076</v>
      </c>
      <c r="G99" s="612"/>
      <c r="H99" s="614"/>
      <c r="I99" s="615" t="s">
        <v>1077</v>
      </c>
      <c r="J99" s="616"/>
      <c r="K99" s="616"/>
      <c r="L99" s="616"/>
      <c r="M99" s="617"/>
      <c r="N99" s="618">
        <v>97530.880000000005</v>
      </c>
      <c r="O99" s="619"/>
      <c r="P99" s="618">
        <v>97530.880000000005</v>
      </c>
      <c r="Q99" s="620"/>
      <c r="R99" s="620"/>
      <c r="S99" s="619"/>
      <c r="T99" s="472">
        <v>61444.41</v>
      </c>
      <c r="U99" s="472">
        <v>36086.47</v>
      </c>
      <c r="V99" s="611" t="s">
        <v>361</v>
      </c>
      <c r="W99" s="612"/>
      <c r="X99" s="614"/>
      <c r="Y99" s="473" t="s">
        <v>34</v>
      </c>
      <c r="Z99" s="474" t="s">
        <v>1078</v>
      </c>
      <c r="AA99" s="475"/>
      <c r="AB99" s="476"/>
      <c r="AC99" s="477"/>
      <c r="AD99" s="478"/>
      <c r="AE99" s="479"/>
      <c r="AF99" s="776"/>
      <c r="AG99" s="776">
        <v>97530.880000000005</v>
      </c>
      <c r="AH99" s="776"/>
      <c r="AI99" s="778"/>
      <c r="AJ99" s="776"/>
      <c r="AK99" s="776">
        <v>97530.880000000005</v>
      </c>
      <c r="AL99" s="776"/>
    </row>
    <row r="100" spans="2:38" s="471" customFormat="1" ht="10.199999999999999">
      <c r="B100" s="611" t="s">
        <v>211</v>
      </c>
      <c r="C100" s="614"/>
      <c r="D100" s="611" t="s">
        <v>543</v>
      </c>
      <c r="E100" s="614"/>
      <c r="F100" s="611" t="s">
        <v>1079</v>
      </c>
      <c r="G100" s="612"/>
      <c r="H100" s="614"/>
      <c r="I100" s="615" t="s">
        <v>1080</v>
      </c>
      <c r="J100" s="616"/>
      <c r="K100" s="616"/>
      <c r="L100" s="616"/>
      <c r="M100" s="617"/>
      <c r="N100" s="618">
        <v>117852</v>
      </c>
      <c r="O100" s="619"/>
      <c r="P100" s="618">
        <v>117852</v>
      </c>
      <c r="Q100" s="620"/>
      <c r="R100" s="620"/>
      <c r="S100" s="619"/>
      <c r="T100" s="472">
        <v>74247.06</v>
      </c>
      <c r="U100" s="472">
        <v>43604.94</v>
      </c>
      <c r="V100" s="611" t="s">
        <v>361</v>
      </c>
      <c r="W100" s="612"/>
      <c r="X100" s="614"/>
      <c r="Y100" s="473" t="s">
        <v>34</v>
      </c>
      <c r="Z100" s="474" t="s">
        <v>906</v>
      </c>
      <c r="AA100" s="475"/>
      <c r="AB100" s="476"/>
      <c r="AC100" s="477"/>
      <c r="AD100" s="478"/>
      <c r="AE100" s="479"/>
      <c r="AF100" s="776"/>
      <c r="AG100" s="776">
        <v>117852</v>
      </c>
      <c r="AH100" s="776"/>
      <c r="AI100" s="778"/>
      <c r="AJ100" s="776"/>
      <c r="AK100" s="776">
        <v>117852</v>
      </c>
      <c r="AL100" s="776"/>
    </row>
    <row r="101" spans="2:38" s="49" customFormat="1" ht="10.199999999999999">
      <c r="B101" s="589" t="s">
        <v>212</v>
      </c>
      <c r="C101" s="590"/>
      <c r="D101" s="589" t="s">
        <v>543</v>
      </c>
      <c r="E101" s="590"/>
      <c r="F101" s="589" t="s">
        <v>1081</v>
      </c>
      <c r="G101" s="591"/>
      <c r="H101" s="590"/>
      <c r="I101" s="592" t="s">
        <v>1082</v>
      </c>
      <c r="J101" s="593"/>
      <c r="K101" s="593"/>
      <c r="L101" s="593"/>
      <c r="M101" s="594"/>
      <c r="N101" s="595">
        <v>376111</v>
      </c>
      <c r="O101" s="596"/>
      <c r="P101" s="595">
        <v>376111</v>
      </c>
      <c r="Q101" s="597"/>
      <c r="R101" s="597"/>
      <c r="S101" s="596"/>
      <c r="T101" s="31">
        <v>256695.94</v>
      </c>
      <c r="U101" s="31">
        <v>119415.06</v>
      </c>
      <c r="V101" s="589" t="s">
        <v>361</v>
      </c>
      <c r="W101" s="591"/>
      <c r="X101" s="590"/>
      <c r="Y101" s="21" t="s">
        <v>34</v>
      </c>
      <c r="Z101" s="32" t="s">
        <v>75</v>
      </c>
      <c r="AA101" s="86"/>
      <c r="AB101" s="33" t="s">
        <v>76</v>
      </c>
      <c r="AC101" s="34" t="s">
        <v>36</v>
      </c>
      <c r="AD101" s="369">
        <v>376111</v>
      </c>
      <c r="AE101" s="35"/>
      <c r="AF101" s="776"/>
      <c r="AG101" s="776"/>
      <c r="AH101" s="776"/>
      <c r="AI101" s="778"/>
      <c r="AJ101" s="776"/>
      <c r="AK101" s="776"/>
      <c r="AL101" s="776"/>
    </row>
    <row r="102" spans="2:38" s="49" customFormat="1" ht="10.199999999999999">
      <c r="B102" s="589" t="s">
        <v>213</v>
      </c>
      <c r="C102" s="590"/>
      <c r="D102" s="589" t="s">
        <v>543</v>
      </c>
      <c r="E102" s="590"/>
      <c r="F102" s="589" t="s">
        <v>1083</v>
      </c>
      <c r="G102" s="591"/>
      <c r="H102" s="590"/>
      <c r="I102" s="592" t="s">
        <v>1084</v>
      </c>
      <c r="J102" s="593"/>
      <c r="K102" s="593"/>
      <c r="L102" s="593"/>
      <c r="M102" s="594"/>
      <c r="N102" s="595">
        <v>72836.679999999993</v>
      </c>
      <c r="O102" s="596"/>
      <c r="P102" s="595">
        <v>72836.679999999993</v>
      </c>
      <c r="Q102" s="597"/>
      <c r="R102" s="597"/>
      <c r="S102" s="596"/>
      <c r="T102" s="31">
        <v>49711.18</v>
      </c>
      <c r="U102" s="31">
        <v>23125.5</v>
      </c>
      <c r="V102" s="589" t="s">
        <v>361</v>
      </c>
      <c r="W102" s="591"/>
      <c r="X102" s="590"/>
      <c r="Y102" s="21" t="s">
        <v>34</v>
      </c>
      <c r="Z102" s="32" t="s">
        <v>75</v>
      </c>
      <c r="AA102" s="86"/>
      <c r="AB102" s="33" t="s">
        <v>76</v>
      </c>
      <c r="AC102" s="34" t="s">
        <v>36</v>
      </c>
      <c r="AD102" s="369">
        <v>72836.679999999993</v>
      </c>
      <c r="AE102" s="35"/>
      <c r="AF102" s="776"/>
      <c r="AG102" s="776"/>
      <c r="AH102" s="776"/>
      <c r="AI102" s="778"/>
      <c r="AJ102" s="776"/>
      <c r="AK102" s="776"/>
      <c r="AL102" s="776"/>
    </row>
    <row r="103" spans="2:38" s="471" customFormat="1" ht="10.199999999999999">
      <c r="B103" s="611" t="s">
        <v>214</v>
      </c>
      <c r="C103" s="614"/>
      <c r="D103" s="611" t="s">
        <v>543</v>
      </c>
      <c r="E103" s="614"/>
      <c r="F103" s="611" t="s">
        <v>1085</v>
      </c>
      <c r="G103" s="612"/>
      <c r="H103" s="614"/>
      <c r="I103" s="615" t="s">
        <v>1086</v>
      </c>
      <c r="J103" s="616"/>
      <c r="K103" s="616"/>
      <c r="L103" s="616"/>
      <c r="M103" s="617"/>
      <c r="N103" s="618">
        <v>24810.15</v>
      </c>
      <c r="O103" s="619"/>
      <c r="P103" s="618">
        <v>24810.15</v>
      </c>
      <c r="Q103" s="620"/>
      <c r="R103" s="620"/>
      <c r="S103" s="619"/>
      <c r="T103" s="472">
        <v>15630.54</v>
      </c>
      <c r="U103" s="472">
        <v>9179.61</v>
      </c>
      <c r="V103" s="611" t="s">
        <v>361</v>
      </c>
      <c r="W103" s="612"/>
      <c r="X103" s="614"/>
      <c r="Y103" s="473" t="s">
        <v>34</v>
      </c>
      <c r="Z103" s="474" t="s">
        <v>1087</v>
      </c>
      <c r="AA103" s="475"/>
      <c r="AB103" s="476"/>
      <c r="AC103" s="477"/>
      <c r="AD103" s="478"/>
      <c r="AE103" s="479"/>
      <c r="AF103" s="776"/>
      <c r="AG103" s="776"/>
      <c r="AH103" s="776">
        <v>24810.15</v>
      </c>
      <c r="AI103" s="778"/>
      <c r="AJ103" s="776"/>
      <c r="AK103" s="776"/>
      <c r="AL103" s="776">
        <v>24810.15</v>
      </c>
    </row>
    <row r="104" spans="2:38" s="471" customFormat="1" ht="10.199999999999999">
      <c r="B104" s="611" t="s">
        <v>215</v>
      </c>
      <c r="C104" s="614"/>
      <c r="D104" s="611" t="s">
        <v>543</v>
      </c>
      <c r="E104" s="614"/>
      <c r="F104" s="611" t="s">
        <v>1088</v>
      </c>
      <c r="G104" s="612"/>
      <c r="H104" s="614"/>
      <c r="I104" s="615" t="s">
        <v>1089</v>
      </c>
      <c r="J104" s="616"/>
      <c r="K104" s="616"/>
      <c r="L104" s="616"/>
      <c r="M104" s="617"/>
      <c r="N104" s="618">
        <v>29972.19</v>
      </c>
      <c r="O104" s="619"/>
      <c r="P104" s="618">
        <v>29972.19</v>
      </c>
      <c r="Q104" s="620"/>
      <c r="R104" s="620"/>
      <c r="S104" s="619"/>
      <c r="T104" s="472">
        <v>18882.75</v>
      </c>
      <c r="U104" s="472">
        <v>11089.44</v>
      </c>
      <c r="V104" s="611" t="s">
        <v>361</v>
      </c>
      <c r="W104" s="612"/>
      <c r="X104" s="614"/>
      <c r="Y104" s="473" t="s">
        <v>34</v>
      </c>
      <c r="Z104" s="474" t="s">
        <v>1090</v>
      </c>
      <c r="AA104" s="475"/>
      <c r="AB104" s="476"/>
      <c r="AC104" s="477"/>
      <c r="AD104" s="478"/>
      <c r="AE104" s="479"/>
      <c r="AF104" s="776"/>
      <c r="AG104" s="776"/>
      <c r="AH104" s="776">
        <v>29972.19</v>
      </c>
      <c r="AI104" s="778"/>
      <c r="AJ104" s="776"/>
      <c r="AK104" s="776"/>
      <c r="AL104" s="776">
        <v>29972.19</v>
      </c>
    </row>
    <row r="105" spans="2:38" s="471" customFormat="1" ht="10.199999999999999">
      <c r="B105" s="611" t="s">
        <v>216</v>
      </c>
      <c r="C105" s="614"/>
      <c r="D105" s="611" t="s">
        <v>543</v>
      </c>
      <c r="E105" s="614"/>
      <c r="F105" s="611" t="s">
        <v>1091</v>
      </c>
      <c r="G105" s="612"/>
      <c r="H105" s="614"/>
      <c r="I105" s="615" t="s">
        <v>1092</v>
      </c>
      <c r="J105" s="616"/>
      <c r="K105" s="616"/>
      <c r="L105" s="616"/>
      <c r="M105" s="617"/>
      <c r="N105" s="618">
        <v>63391.199999999997</v>
      </c>
      <c r="O105" s="619"/>
      <c r="P105" s="618">
        <v>63391.199999999997</v>
      </c>
      <c r="Q105" s="620"/>
      <c r="R105" s="620"/>
      <c r="S105" s="619"/>
      <c r="T105" s="472">
        <v>39936.6</v>
      </c>
      <c r="U105" s="472">
        <v>23454.6</v>
      </c>
      <c r="V105" s="611" t="s">
        <v>361</v>
      </c>
      <c r="W105" s="612"/>
      <c r="X105" s="614"/>
      <c r="Y105" s="473" t="s">
        <v>34</v>
      </c>
      <c r="Z105" s="474" t="s">
        <v>1093</v>
      </c>
      <c r="AA105" s="475"/>
      <c r="AB105" s="476"/>
      <c r="AC105" s="477"/>
      <c r="AD105" s="478"/>
      <c r="AE105" s="479"/>
      <c r="AF105" s="776"/>
      <c r="AG105" s="776"/>
      <c r="AH105" s="776">
        <v>63391.199999999997</v>
      </c>
      <c r="AI105" s="778"/>
      <c r="AJ105" s="776"/>
      <c r="AK105" s="776"/>
      <c r="AL105" s="776">
        <v>63391.199999999997</v>
      </c>
    </row>
    <row r="106" spans="2:38" s="49" customFormat="1" ht="10.199999999999999">
      <c r="B106" s="589" t="s">
        <v>217</v>
      </c>
      <c r="C106" s="590"/>
      <c r="D106" s="589" t="s">
        <v>543</v>
      </c>
      <c r="E106" s="590"/>
      <c r="F106" s="589" t="s">
        <v>1094</v>
      </c>
      <c r="G106" s="591"/>
      <c r="H106" s="590"/>
      <c r="I106" s="592" t="s">
        <v>1095</v>
      </c>
      <c r="J106" s="593"/>
      <c r="K106" s="593"/>
      <c r="L106" s="593"/>
      <c r="M106" s="594"/>
      <c r="N106" s="595">
        <v>173142.19</v>
      </c>
      <c r="O106" s="596"/>
      <c r="P106" s="595">
        <v>173142.19</v>
      </c>
      <c r="Q106" s="597"/>
      <c r="R106" s="597"/>
      <c r="S106" s="596"/>
      <c r="T106" s="31">
        <v>109079.4</v>
      </c>
      <c r="U106" s="31">
        <v>64062.79</v>
      </c>
      <c r="V106" s="589" t="s">
        <v>361</v>
      </c>
      <c r="W106" s="591"/>
      <c r="X106" s="590"/>
      <c r="Y106" s="21" t="s">
        <v>34</v>
      </c>
      <c r="Z106" s="32" t="s">
        <v>1062</v>
      </c>
      <c r="AA106" s="86"/>
      <c r="AB106" s="33"/>
      <c r="AC106" s="34"/>
      <c r="AD106" s="369"/>
      <c r="AE106" s="50"/>
      <c r="AF106" s="776"/>
      <c r="AG106" s="776"/>
      <c r="AH106" s="776"/>
      <c r="AI106" s="778"/>
      <c r="AJ106" s="776"/>
      <c r="AK106" s="776"/>
      <c r="AL106" s="776"/>
    </row>
    <row r="107" spans="2:38" s="471" customFormat="1" ht="10.199999999999999">
      <c r="B107" s="611" t="s">
        <v>50</v>
      </c>
      <c r="C107" s="614"/>
      <c r="D107" s="611" t="s">
        <v>543</v>
      </c>
      <c r="E107" s="614"/>
      <c r="F107" s="611" t="s">
        <v>1096</v>
      </c>
      <c r="G107" s="612"/>
      <c r="H107" s="614"/>
      <c r="I107" s="615" t="s">
        <v>1097</v>
      </c>
      <c r="J107" s="616"/>
      <c r="K107" s="616"/>
      <c r="L107" s="616"/>
      <c r="M107" s="617"/>
      <c r="N107" s="618">
        <v>66538.8</v>
      </c>
      <c r="O107" s="619"/>
      <c r="P107" s="618">
        <v>66538.8</v>
      </c>
      <c r="Q107" s="620"/>
      <c r="R107" s="620"/>
      <c r="S107" s="619"/>
      <c r="T107" s="472">
        <v>41919.449999999997</v>
      </c>
      <c r="U107" s="472">
        <v>24619.35</v>
      </c>
      <c r="V107" s="611" t="s">
        <v>361</v>
      </c>
      <c r="W107" s="612"/>
      <c r="X107" s="614"/>
      <c r="Y107" s="473" t="s">
        <v>34</v>
      </c>
      <c r="Z107" s="474" t="s">
        <v>1098</v>
      </c>
      <c r="AA107" s="475"/>
      <c r="AB107" s="476"/>
      <c r="AC107" s="477"/>
      <c r="AD107" s="478"/>
      <c r="AE107" s="479"/>
      <c r="AF107" s="776"/>
      <c r="AG107" s="776"/>
      <c r="AH107" s="776">
        <v>66538.8</v>
      </c>
      <c r="AI107" s="778"/>
      <c r="AJ107" s="776"/>
      <c r="AK107" s="776"/>
      <c r="AL107" s="776">
        <v>66538.8</v>
      </c>
    </row>
    <row r="108" spans="2:38" s="49" customFormat="1" ht="10.199999999999999">
      <c r="B108" s="589" t="s">
        <v>55</v>
      </c>
      <c r="C108" s="590"/>
      <c r="D108" s="589" t="s">
        <v>543</v>
      </c>
      <c r="E108" s="590"/>
      <c r="F108" s="589" t="s">
        <v>1099</v>
      </c>
      <c r="G108" s="591"/>
      <c r="H108" s="590"/>
      <c r="I108" s="592" t="s">
        <v>1100</v>
      </c>
      <c r="J108" s="593"/>
      <c r="K108" s="593"/>
      <c r="L108" s="593"/>
      <c r="M108" s="594"/>
      <c r="N108" s="595">
        <v>24475.78</v>
      </c>
      <c r="O108" s="596"/>
      <c r="P108" s="595">
        <v>24475.78</v>
      </c>
      <c r="Q108" s="597"/>
      <c r="R108" s="597"/>
      <c r="S108" s="596"/>
      <c r="T108" s="31">
        <v>15419.49</v>
      </c>
      <c r="U108" s="31">
        <v>9056.2900000000009</v>
      </c>
      <c r="V108" s="589" t="s">
        <v>361</v>
      </c>
      <c r="W108" s="591"/>
      <c r="X108" s="590"/>
      <c r="Y108" s="21" t="s">
        <v>34</v>
      </c>
      <c r="Z108" s="32" t="s">
        <v>965</v>
      </c>
      <c r="AA108" s="86"/>
      <c r="AB108" s="33"/>
      <c r="AC108" s="34"/>
      <c r="AD108" s="369"/>
      <c r="AE108" s="50"/>
      <c r="AF108" s="776"/>
      <c r="AG108" s="776"/>
      <c r="AH108" s="776"/>
      <c r="AI108" s="778"/>
      <c r="AJ108" s="776"/>
      <c r="AK108" s="776"/>
      <c r="AL108" s="776"/>
    </row>
    <row r="109" spans="2:38" s="49" customFormat="1" ht="10.199999999999999">
      <c r="B109" s="589" t="s">
        <v>111</v>
      </c>
      <c r="C109" s="590"/>
      <c r="D109" s="589" t="s">
        <v>543</v>
      </c>
      <c r="E109" s="590"/>
      <c r="F109" s="589" t="s">
        <v>1101</v>
      </c>
      <c r="G109" s="591"/>
      <c r="H109" s="590"/>
      <c r="I109" s="592" t="s">
        <v>1102</v>
      </c>
      <c r="J109" s="593"/>
      <c r="K109" s="593"/>
      <c r="L109" s="593"/>
      <c r="M109" s="594"/>
      <c r="N109" s="595">
        <v>42215.51</v>
      </c>
      <c r="O109" s="596"/>
      <c r="P109" s="595">
        <v>42215.51</v>
      </c>
      <c r="Q109" s="597"/>
      <c r="R109" s="597"/>
      <c r="S109" s="596"/>
      <c r="T109" s="31">
        <v>26595.9</v>
      </c>
      <c r="U109" s="31">
        <v>15619.61</v>
      </c>
      <c r="V109" s="589" t="s">
        <v>361</v>
      </c>
      <c r="W109" s="591"/>
      <c r="X109" s="590"/>
      <c r="Y109" s="21" t="s">
        <v>34</v>
      </c>
      <c r="Z109" s="32" t="s">
        <v>1103</v>
      </c>
      <c r="AA109" s="86"/>
      <c r="AB109" s="33"/>
      <c r="AC109" s="34"/>
      <c r="AD109" s="369"/>
      <c r="AE109" s="50"/>
      <c r="AF109" s="776"/>
      <c r="AG109" s="776"/>
      <c r="AH109" s="776"/>
      <c r="AI109" s="778"/>
      <c r="AJ109" s="776"/>
      <c r="AK109" s="776"/>
      <c r="AL109" s="776"/>
    </row>
    <row r="110" spans="2:38" s="49" customFormat="1" ht="10.199999999999999">
      <c r="B110" s="589" t="s">
        <v>64</v>
      </c>
      <c r="C110" s="590"/>
      <c r="D110" s="589" t="s">
        <v>543</v>
      </c>
      <c r="E110" s="590"/>
      <c r="F110" s="589" t="s">
        <v>1104</v>
      </c>
      <c r="G110" s="591"/>
      <c r="H110" s="590"/>
      <c r="I110" s="592" t="s">
        <v>1105</v>
      </c>
      <c r="J110" s="593"/>
      <c r="K110" s="593"/>
      <c r="L110" s="593"/>
      <c r="M110" s="594"/>
      <c r="N110" s="595">
        <v>38923.519999999997</v>
      </c>
      <c r="O110" s="596"/>
      <c r="P110" s="595">
        <v>38923.519999999997</v>
      </c>
      <c r="Q110" s="597"/>
      <c r="R110" s="597"/>
      <c r="S110" s="596"/>
      <c r="T110" s="31">
        <v>23849.25</v>
      </c>
      <c r="U110" s="31">
        <v>15074.27</v>
      </c>
      <c r="V110" s="589" t="s">
        <v>361</v>
      </c>
      <c r="W110" s="591"/>
      <c r="X110" s="590"/>
      <c r="Y110" s="21" t="s">
        <v>34</v>
      </c>
      <c r="Z110" s="32" t="s">
        <v>869</v>
      </c>
      <c r="AA110" s="86"/>
      <c r="AB110" s="33"/>
      <c r="AC110" s="34"/>
      <c r="AD110" s="369"/>
      <c r="AE110" s="50"/>
      <c r="AF110" s="776">
        <v>38923.519999999997</v>
      </c>
      <c r="AG110" s="776"/>
      <c r="AH110" s="776"/>
      <c r="AI110" s="778"/>
      <c r="AJ110" s="776"/>
      <c r="AK110" s="776"/>
      <c r="AL110" s="776"/>
    </row>
    <row r="111" spans="2:38" s="49" customFormat="1" ht="10.199999999999999">
      <c r="B111" s="589" t="s">
        <v>70</v>
      </c>
      <c r="C111" s="590"/>
      <c r="D111" s="589" t="s">
        <v>543</v>
      </c>
      <c r="E111" s="590"/>
      <c r="F111" s="589" t="s">
        <v>1106</v>
      </c>
      <c r="G111" s="591"/>
      <c r="H111" s="590"/>
      <c r="I111" s="592" t="s">
        <v>1107</v>
      </c>
      <c r="J111" s="593"/>
      <c r="K111" s="593"/>
      <c r="L111" s="593"/>
      <c r="M111" s="594"/>
      <c r="N111" s="595">
        <v>33160.239999999998</v>
      </c>
      <c r="O111" s="596"/>
      <c r="P111" s="595">
        <v>33160.239999999998</v>
      </c>
      <c r="Q111" s="597"/>
      <c r="R111" s="597"/>
      <c r="S111" s="596"/>
      <c r="T111" s="31">
        <v>19647.38</v>
      </c>
      <c r="U111" s="31">
        <v>13512.86</v>
      </c>
      <c r="V111" s="589" t="s">
        <v>361</v>
      </c>
      <c r="W111" s="591"/>
      <c r="X111" s="590"/>
      <c r="Y111" s="21" t="s">
        <v>34</v>
      </c>
      <c r="Z111" s="32" t="s">
        <v>1108</v>
      </c>
      <c r="AA111" s="86"/>
      <c r="AB111" s="33"/>
      <c r="AC111" s="34"/>
      <c r="AD111" s="369"/>
      <c r="AE111" s="50"/>
      <c r="AF111" s="776"/>
      <c r="AG111" s="776"/>
      <c r="AH111" s="776"/>
      <c r="AI111" s="778"/>
      <c r="AJ111" s="776"/>
      <c r="AK111" s="776"/>
      <c r="AL111" s="776"/>
    </row>
    <row r="112" spans="2:38" s="49" customFormat="1" ht="10.199999999999999">
      <c r="B112" s="589" t="s">
        <v>30</v>
      </c>
      <c r="C112" s="590"/>
      <c r="D112" s="589" t="s">
        <v>543</v>
      </c>
      <c r="E112" s="590"/>
      <c r="F112" s="589" t="s">
        <v>1109</v>
      </c>
      <c r="G112" s="591"/>
      <c r="H112" s="590"/>
      <c r="I112" s="592" t="s">
        <v>1110</v>
      </c>
      <c r="J112" s="593"/>
      <c r="K112" s="593"/>
      <c r="L112" s="593"/>
      <c r="M112" s="594"/>
      <c r="N112" s="595">
        <v>18421.349999999999</v>
      </c>
      <c r="O112" s="596"/>
      <c r="P112" s="595">
        <v>18421.349999999999</v>
      </c>
      <c r="Q112" s="597"/>
      <c r="R112" s="597"/>
      <c r="S112" s="596"/>
      <c r="T112" s="31">
        <v>10914.64</v>
      </c>
      <c r="U112" s="31">
        <v>7506.71</v>
      </c>
      <c r="V112" s="589" t="s">
        <v>361</v>
      </c>
      <c r="W112" s="591"/>
      <c r="X112" s="590"/>
      <c r="Y112" s="21" t="s">
        <v>34</v>
      </c>
      <c r="Z112" s="32" t="s">
        <v>1111</v>
      </c>
      <c r="AA112" s="86"/>
      <c r="AB112" s="33"/>
      <c r="AC112" s="34"/>
      <c r="AD112" s="369"/>
      <c r="AE112" s="50"/>
      <c r="AF112" s="776"/>
      <c r="AG112" s="776"/>
      <c r="AH112" s="776"/>
      <c r="AI112" s="778"/>
      <c r="AJ112" s="776"/>
      <c r="AK112" s="776"/>
      <c r="AL112" s="776"/>
    </row>
    <row r="113" spans="2:38" s="471" customFormat="1" ht="10.199999999999999">
      <c r="B113" s="611" t="s">
        <v>218</v>
      </c>
      <c r="C113" s="614"/>
      <c r="D113" s="611" t="s">
        <v>543</v>
      </c>
      <c r="E113" s="614"/>
      <c r="F113" s="611" t="s">
        <v>1112</v>
      </c>
      <c r="G113" s="612"/>
      <c r="H113" s="614"/>
      <c r="I113" s="615" t="s">
        <v>1113</v>
      </c>
      <c r="J113" s="616"/>
      <c r="K113" s="616"/>
      <c r="L113" s="616"/>
      <c r="M113" s="617"/>
      <c r="N113" s="618">
        <v>329531.01</v>
      </c>
      <c r="O113" s="619"/>
      <c r="P113" s="618">
        <v>358821.32</v>
      </c>
      <c r="Q113" s="620"/>
      <c r="R113" s="620"/>
      <c r="S113" s="619"/>
      <c r="T113" s="472">
        <v>208131</v>
      </c>
      <c r="U113" s="472">
        <v>150690.32</v>
      </c>
      <c r="V113" s="611" t="s">
        <v>361</v>
      </c>
      <c r="W113" s="612"/>
      <c r="X113" s="614"/>
      <c r="Y113" s="473" t="s">
        <v>34</v>
      </c>
      <c r="Z113" s="474" t="s">
        <v>872</v>
      </c>
      <c r="AA113" s="475"/>
      <c r="AB113" s="476"/>
      <c r="AC113" s="477"/>
      <c r="AD113" s="478"/>
      <c r="AE113" s="479"/>
      <c r="AF113" s="776"/>
      <c r="AG113" s="776"/>
      <c r="AH113" s="776">
        <v>358821.32</v>
      </c>
      <c r="AI113" s="778"/>
      <c r="AJ113" s="776"/>
      <c r="AK113" s="776"/>
      <c r="AL113" s="776">
        <v>358821.32</v>
      </c>
    </row>
    <row r="114" spans="2:38" s="471" customFormat="1" ht="10.199999999999999">
      <c r="B114" s="611" t="s">
        <v>83</v>
      </c>
      <c r="C114" s="614"/>
      <c r="D114" s="611" t="s">
        <v>543</v>
      </c>
      <c r="E114" s="614"/>
      <c r="F114" s="611" t="s">
        <v>1114</v>
      </c>
      <c r="G114" s="612"/>
      <c r="H114" s="614"/>
      <c r="I114" s="615" t="s">
        <v>1115</v>
      </c>
      <c r="J114" s="616"/>
      <c r="K114" s="616"/>
      <c r="L114" s="616"/>
      <c r="M114" s="617"/>
      <c r="N114" s="618">
        <v>111836.91</v>
      </c>
      <c r="O114" s="619"/>
      <c r="P114" s="618">
        <v>111836.91</v>
      </c>
      <c r="Q114" s="620"/>
      <c r="R114" s="620"/>
      <c r="S114" s="619"/>
      <c r="T114" s="472">
        <v>54092.71</v>
      </c>
      <c r="U114" s="472">
        <v>57744.2</v>
      </c>
      <c r="V114" s="611" t="s">
        <v>361</v>
      </c>
      <c r="W114" s="612"/>
      <c r="X114" s="614"/>
      <c r="Y114" s="473" t="s">
        <v>34</v>
      </c>
      <c r="Z114" s="474" t="s">
        <v>1116</v>
      </c>
      <c r="AA114" s="475"/>
      <c r="AB114" s="476"/>
      <c r="AC114" s="477"/>
      <c r="AD114" s="478"/>
      <c r="AE114" s="479"/>
      <c r="AF114" s="776"/>
      <c r="AG114" s="776"/>
      <c r="AH114" s="776">
        <v>111836.91</v>
      </c>
      <c r="AI114" s="778"/>
      <c r="AJ114" s="776"/>
      <c r="AK114" s="776"/>
      <c r="AL114" s="776">
        <v>111836.91</v>
      </c>
    </row>
    <row r="115" spans="2:38" s="471" customFormat="1" ht="10.199999999999999">
      <c r="B115" s="611" t="s">
        <v>38</v>
      </c>
      <c r="C115" s="614"/>
      <c r="D115" s="611" t="s">
        <v>543</v>
      </c>
      <c r="E115" s="614"/>
      <c r="F115" s="611" t="s">
        <v>1117</v>
      </c>
      <c r="G115" s="612"/>
      <c r="H115" s="614"/>
      <c r="I115" s="615" t="s">
        <v>1118</v>
      </c>
      <c r="J115" s="616"/>
      <c r="K115" s="616"/>
      <c r="L115" s="616"/>
      <c r="M115" s="617"/>
      <c r="N115" s="618">
        <v>502958.73</v>
      </c>
      <c r="O115" s="619"/>
      <c r="P115" s="618">
        <v>502958.73</v>
      </c>
      <c r="Q115" s="620"/>
      <c r="R115" s="620"/>
      <c r="S115" s="619"/>
      <c r="T115" s="472">
        <v>190549.32</v>
      </c>
      <c r="U115" s="472">
        <v>312409.40999999997</v>
      </c>
      <c r="V115" s="611" t="s">
        <v>361</v>
      </c>
      <c r="W115" s="612"/>
      <c r="X115" s="614"/>
      <c r="Y115" s="473" t="s">
        <v>34</v>
      </c>
      <c r="Z115" s="474" t="s">
        <v>1119</v>
      </c>
      <c r="AA115" s="475"/>
      <c r="AB115" s="476"/>
      <c r="AC115" s="477"/>
      <c r="AD115" s="478"/>
      <c r="AE115" s="479"/>
      <c r="AF115" s="776">
        <v>502958.73</v>
      </c>
      <c r="AG115" s="776"/>
      <c r="AH115" s="776"/>
      <c r="AI115" s="778"/>
      <c r="AJ115" s="776">
        <v>502958.73</v>
      </c>
      <c r="AK115" s="776"/>
      <c r="AL115" s="776"/>
    </row>
    <row r="116" spans="2:38" s="471" customFormat="1" ht="10.199999999999999">
      <c r="B116" s="611" t="s">
        <v>219</v>
      </c>
      <c r="C116" s="614"/>
      <c r="D116" s="611" t="s">
        <v>543</v>
      </c>
      <c r="E116" s="614"/>
      <c r="F116" s="611" t="s">
        <v>1120</v>
      </c>
      <c r="G116" s="612"/>
      <c r="H116" s="614"/>
      <c r="I116" s="615" t="s">
        <v>1121</v>
      </c>
      <c r="J116" s="616"/>
      <c r="K116" s="616"/>
      <c r="L116" s="616"/>
      <c r="M116" s="617"/>
      <c r="N116" s="618">
        <v>560053.75</v>
      </c>
      <c r="O116" s="619"/>
      <c r="P116" s="618">
        <v>569053.75</v>
      </c>
      <c r="Q116" s="620"/>
      <c r="R116" s="620"/>
      <c r="S116" s="619"/>
      <c r="T116" s="472">
        <v>278465.64</v>
      </c>
      <c r="U116" s="472">
        <v>290588.11</v>
      </c>
      <c r="V116" s="611" t="s">
        <v>361</v>
      </c>
      <c r="W116" s="612"/>
      <c r="X116" s="614"/>
      <c r="Y116" s="473" t="s">
        <v>34</v>
      </c>
      <c r="Z116" s="474" t="s">
        <v>236</v>
      </c>
      <c r="AA116" s="475"/>
      <c r="AB116" s="476"/>
      <c r="AC116" s="477"/>
      <c r="AD116" s="478"/>
      <c r="AE116" s="479"/>
      <c r="AF116" s="776"/>
      <c r="AG116" s="776">
        <v>569053.75</v>
      </c>
      <c r="AH116" s="776"/>
      <c r="AI116" s="778"/>
      <c r="AJ116" s="776"/>
      <c r="AK116" s="776">
        <v>569053.75</v>
      </c>
      <c r="AL116" s="776"/>
    </row>
    <row r="117" spans="2:38" s="49" customFormat="1" ht="10.199999999999999">
      <c r="B117" s="589" t="s">
        <v>220</v>
      </c>
      <c r="C117" s="590"/>
      <c r="D117" s="589" t="s">
        <v>543</v>
      </c>
      <c r="E117" s="590"/>
      <c r="F117" s="589" t="s">
        <v>1122</v>
      </c>
      <c r="G117" s="591"/>
      <c r="H117" s="590"/>
      <c r="I117" s="592" t="s">
        <v>1123</v>
      </c>
      <c r="J117" s="593"/>
      <c r="K117" s="593"/>
      <c r="L117" s="593"/>
      <c r="M117" s="594"/>
      <c r="N117" s="595">
        <v>148455.70000000001</v>
      </c>
      <c r="O117" s="596"/>
      <c r="P117" s="595">
        <v>148455.70000000001</v>
      </c>
      <c r="Q117" s="597"/>
      <c r="R117" s="597"/>
      <c r="S117" s="596"/>
      <c r="T117" s="31">
        <v>86846.68</v>
      </c>
      <c r="U117" s="31">
        <v>61609.02</v>
      </c>
      <c r="V117" s="589" t="s">
        <v>361</v>
      </c>
      <c r="W117" s="591"/>
      <c r="X117" s="590"/>
      <c r="Y117" s="21" t="s">
        <v>34</v>
      </c>
      <c r="Z117" s="32" t="s">
        <v>1124</v>
      </c>
      <c r="AA117" s="86"/>
      <c r="AB117" s="33"/>
      <c r="AC117" s="34"/>
      <c r="AD117" s="369"/>
      <c r="AE117" s="50"/>
      <c r="AF117" s="776"/>
      <c r="AG117" s="776"/>
      <c r="AH117" s="776"/>
      <c r="AI117" s="778"/>
      <c r="AJ117" s="776"/>
      <c r="AK117" s="776"/>
      <c r="AL117" s="776"/>
    </row>
    <row r="118" spans="2:38" s="471" customFormat="1" ht="10.199999999999999">
      <c r="B118" s="611" t="s">
        <v>221</v>
      </c>
      <c r="C118" s="614"/>
      <c r="D118" s="611" t="s">
        <v>543</v>
      </c>
      <c r="E118" s="614"/>
      <c r="F118" s="611" t="s">
        <v>1125</v>
      </c>
      <c r="G118" s="612"/>
      <c r="H118" s="614"/>
      <c r="I118" s="615" t="s">
        <v>1126</v>
      </c>
      <c r="J118" s="616"/>
      <c r="K118" s="616"/>
      <c r="L118" s="616"/>
      <c r="M118" s="617"/>
      <c r="N118" s="618">
        <v>409095.23</v>
      </c>
      <c r="O118" s="619"/>
      <c r="P118" s="618">
        <v>409095.23</v>
      </c>
      <c r="Q118" s="620"/>
      <c r="R118" s="620"/>
      <c r="S118" s="619"/>
      <c r="T118" s="472">
        <v>231852.12</v>
      </c>
      <c r="U118" s="472">
        <v>177243.11</v>
      </c>
      <c r="V118" s="611" t="s">
        <v>361</v>
      </c>
      <c r="W118" s="612"/>
      <c r="X118" s="614"/>
      <c r="Y118" s="473" t="s">
        <v>34</v>
      </c>
      <c r="Z118" s="474" t="s">
        <v>1127</v>
      </c>
      <c r="AA118" s="475"/>
      <c r="AB118" s="476"/>
      <c r="AC118" s="477"/>
      <c r="AD118" s="478"/>
      <c r="AE118" s="479"/>
      <c r="AF118" s="776"/>
      <c r="AG118" s="776"/>
      <c r="AH118" s="776">
        <v>409095.23</v>
      </c>
      <c r="AI118" s="778"/>
      <c r="AJ118" s="776"/>
      <c r="AK118" s="776"/>
      <c r="AL118" s="776">
        <v>409095.23</v>
      </c>
    </row>
    <row r="119" spans="2:38" s="49" customFormat="1" ht="10.199999999999999">
      <c r="B119" s="589" t="s">
        <v>222</v>
      </c>
      <c r="C119" s="590"/>
      <c r="D119" s="589" t="s">
        <v>543</v>
      </c>
      <c r="E119" s="590"/>
      <c r="F119" s="589" t="s">
        <v>1128</v>
      </c>
      <c r="G119" s="591"/>
      <c r="H119" s="590"/>
      <c r="I119" s="592" t="s">
        <v>1129</v>
      </c>
      <c r="J119" s="593"/>
      <c r="K119" s="593"/>
      <c r="L119" s="593"/>
      <c r="M119" s="594"/>
      <c r="N119" s="595">
        <v>23000</v>
      </c>
      <c r="O119" s="596"/>
      <c r="P119" s="595">
        <v>23000</v>
      </c>
      <c r="Q119" s="597"/>
      <c r="R119" s="597"/>
      <c r="S119" s="596"/>
      <c r="T119" s="31">
        <v>13455</v>
      </c>
      <c r="U119" s="31">
        <v>9545</v>
      </c>
      <c r="V119" s="589" t="s">
        <v>361</v>
      </c>
      <c r="W119" s="591"/>
      <c r="X119" s="590"/>
      <c r="Y119" s="21" t="s">
        <v>34</v>
      </c>
      <c r="Z119" s="32" t="s">
        <v>175</v>
      </c>
      <c r="AA119" s="86"/>
      <c r="AB119" s="33"/>
      <c r="AC119" s="34"/>
      <c r="AD119" s="369"/>
      <c r="AE119" s="50"/>
      <c r="AF119" s="776"/>
      <c r="AG119" s="776"/>
      <c r="AH119" s="776"/>
      <c r="AI119" s="778"/>
      <c r="AJ119" s="776"/>
      <c r="AK119" s="776"/>
      <c r="AL119" s="776"/>
    </row>
    <row r="120" spans="2:38" s="49" customFormat="1" ht="10.199999999999999">
      <c r="B120" s="589" t="s">
        <v>223</v>
      </c>
      <c r="C120" s="590"/>
      <c r="D120" s="589" t="s">
        <v>543</v>
      </c>
      <c r="E120" s="590"/>
      <c r="F120" s="589" t="s">
        <v>1130</v>
      </c>
      <c r="G120" s="591"/>
      <c r="H120" s="590"/>
      <c r="I120" s="592" t="s">
        <v>1131</v>
      </c>
      <c r="J120" s="593"/>
      <c r="K120" s="593"/>
      <c r="L120" s="593"/>
      <c r="M120" s="594"/>
      <c r="N120" s="595">
        <v>26208.02</v>
      </c>
      <c r="O120" s="596"/>
      <c r="P120" s="595">
        <v>88945.36</v>
      </c>
      <c r="Q120" s="597"/>
      <c r="R120" s="597"/>
      <c r="S120" s="596"/>
      <c r="T120" s="31">
        <v>41304.269999999997</v>
      </c>
      <c r="U120" s="31">
        <v>47641.09</v>
      </c>
      <c r="V120" s="589" t="s">
        <v>361</v>
      </c>
      <c r="W120" s="591"/>
      <c r="X120" s="590"/>
      <c r="Y120" s="21" t="s">
        <v>34</v>
      </c>
      <c r="Z120" s="32" t="s">
        <v>285</v>
      </c>
      <c r="AA120" s="86"/>
      <c r="AB120" s="33"/>
      <c r="AC120" s="34"/>
      <c r="AD120" s="369"/>
      <c r="AE120" s="50"/>
      <c r="AF120" s="776"/>
      <c r="AG120" s="776"/>
      <c r="AH120" s="776"/>
      <c r="AI120" s="778"/>
      <c r="AJ120" s="776"/>
      <c r="AK120" s="776"/>
      <c r="AL120" s="776"/>
    </row>
    <row r="121" spans="2:38" s="471" customFormat="1" ht="10.199999999999999">
      <c r="B121" s="611" t="s">
        <v>224</v>
      </c>
      <c r="C121" s="614"/>
      <c r="D121" s="611" t="s">
        <v>543</v>
      </c>
      <c r="E121" s="614"/>
      <c r="F121" s="611" t="s">
        <v>1132</v>
      </c>
      <c r="G121" s="612"/>
      <c r="H121" s="614"/>
      <c r="I121" s="615" t="s">
        <v>1133</v>
      </c>
      <c r="J121" s="616"/>
      <c r="K121" s="616"/>
      <c r="L121" s="616"/>
      <c r="M121" s="617"/>
      <c r="N121" s="618">
        <v>60312.160000000003</v>
      </c>
      <c r="O121" s="619"/>
      <c r="P121" s="618">
        <v>504026.59</v>
      </c>
      <c r="Q121" s="620"/>
      <c r="R121" s="620"/>
      <c r="S121" s="619"/>
      <c r="T121" s="472">
        <v>40258.120000000003</v>
      </c>
      <c r="U121" s="472">
        <v>463768.47</v>
      </c>
      <c r="V121" s="611" t="s">
        <v>361</v>
      </c>
      <c r="W121" s="612"/>
      <c r="X121" s="614"/>
      <c r="Y121" s="473" t="s">
        <v>34</v>
      </c>
      <c r="Z121" s="474" t="s">
        <v>788</v>
      </c>
      <c r="AA121" s="475"/>
      <c r="AB121" s="476"/>
      <c r="AC121" s="477"/>
      <c r="AD121" s="478"/>
      <c r="AE121" s="479"/>
      <c r="AF121" s="776"/>
      <c r="AG121" s="776"/>
      <c r="AH121" s="776">
        <v>504026.59</v>
      </c>
      <c r="AI121" s="778"/>
      <c r="AJ121" s="776"/>
      <c r="AK121" s="776"/>
      <c r="AL121" s="776">
        <v>504026.59</v>
      </c>
    </row>
    <row r="122" spans="2:38" s="49" customFormat="1" ht="10.199999999999999">
      <c r="B122" s="589" t="s">
        <v>227</v>
      </c>
      <c r="C122" s="590"/>
      <c r="D122" s="589" t="s">
        <v>543</v>
      </c>
      <c r="E122" s="590"/>
      <c r="F122" s="589" t="s">
        <v>1134</v>
      </c>
      <c r="G122" s="591"/>
      <c r="H122" s="590"/>
      <c r="I122" s="592" t="s">
        <v>1135</v>
      </c>
      <c r="J122" s="593"/>
      <c r="K122" s="593"/>
      <c r="L122" s="593"/>
      <c r="M122" s="594"/>
      <c r="N122" s="595">
        <v>12863.19</v>
      </c>
      <c r="O122" s="596"/>
      <c r="P122" s="595">
        <v>12863.19</v>
      </c>
      <c r="Q122" s="597"/>
      <c r="R122" s="597"/>
      <c r="S122" s="596"/>
      <c r="T122" s="31">
        <v>7525.12</v>
      </c>
      <c r="U122" s="31">
        <v>5338.07</v>
      </c>
      <c r="V122" s="589" t="s">
        <v>361</v>
      </c>
      <c r="W122" s="591"/>
      <c r="X122" s="590"/>
      <c r="Y122" s="21" t="s">
        <v>34</v>
      </c>
      <c r="Z122" s="32" t="s">
        <v>125</v>
      </c>
      <c r="AA122" s="86"/>
      <c r="AB122" s="33"/>
      <c r="AC122" s="34"/>
      <c r="AD122" s="369"/>
      <c r="AE122" s="50"/>
      <c r="AF122" s="776"/>
      <c r="AG122" s="776"/>
      <c r="AH122" s="776"/>
      <c r="AI122" s="778"/>
      <c r="AJ122" s="776"/>
      <c r="AK122" s="776"/>
      <c r="AL122" s="776"/>
    </row>
    <row r="123" spans="2:38" s="471" customFormat="1" ht="10.199999999999999">
      <c r="B123" s="611" t="s">
        <v>230</v>
      </c>
      <c r="C123" s="614"/>
      <c r="D123" s="611" t="s">
        <v>543</v>
      </c>
      <c r="E123" s="614"/>
      <c r="F123" s="611" t="s">
        <v>1136</v>
      </c>
      <c r="G123" s="612"/>
      <c r="H123" s="614"/>
      <c r="I123" s="615" t="s">
        <v>1137</v>
      </c>
      <c r="J123" s="616"/>
      <c r="K123" s="616"/>
      <c r="L123" s="616"/>
      <c r="M123" s="617"/>
      <c r="N123" s="618">
        <v>34600.18</v>
      </c>
      <c r="O123" s="619"/>
      <c r="P123" s="618">
        <v>34600.18</v>
      </c>
      <c r="Q123" s="620"/>
      <c r="R123" s="620"/>
      <c r="S123" s="619"/>
      <c r="T123" s="472">
        <v>20241.080000000002</v>
      </c>
      <c r="U123" s="472">
        <v>14359.1</v>
      </c>
      <c r="V123" s="611" t="s">
        <v>361</v>
      </c>
      <c r="W123" s="612"/>
      <c r="X123" s="614"/>
      <c r="Y123" s="473" t="s">
        <v>34</v>
      </c>
      <c r="Z123" s="474" t="s">
        <v>1138</v>
      </c>
      <c r="AA123" s="475"/>
      <c r="AB123" s="476"/>
      <c r="AC123" s="477"/>
      <c r="AD123" s="478"/>
      <c r="AE123" s="479"/>
      <c r="AF123" s="776"/>
      <c r="AG123" s="776"/>
      <c r="AH123" s="776">
        <v>34600.18</v>
      </c>
      <c r="AI123" s="778"/>
      <c r="AJ123" s="776"/>
      <c r="AK123" s="776"/>
      <c r="AL123" s="776">
        <v>34600.18</v>
      </c>
    </row>
    <row r="124" spans="2:38" s="471" customFormat="1" ht="10.199999999999999">
      <c r="B124" s="611" t="s">
        <v>233</v>
      </c>
      <c r="C124" s="614"/>
      <c r="D124" s="611" t="s">
        <v>543</v>
      </c>
      <c r="E124" s="614"/>
      <c r="F124" s="611" t="s">
        <v>1139</v>
      </c>
      <c r="G124" s="612"/>
      <c r="H124" s="614"/>
      <c r="I124" s="615" t="s">
        <v>1140</v>
      </c>
      <c r="J124" s="616"/>
      <c r="K124" s="616"/>
      <c r="L124" s="616"/>
      <c r="M124" s="617"/>
      <c r="N124" s="618">
        <v>9854.18</v>
      </c>
      <c r="O124" s="619"/>
      <c r="P124" s="618">
        <v>9854.18</v>
      </c>
      <c r="Q124" s="620"/>
      <c r="R124" s="620"/>
      <c r="S124" s="619"/>
      <c r="T124" s="472">
        <v>5764.52</v>
      </c>
      <c r="U124" s="472">
        <v>4089.66</v>
      </c>
      <c r="V124" s="611" t="s">
        <v>361</v>
      </c>
      <c r="W124" s="612"/>
      <c r="X124" s="614"/>
      <c r="Y124" s="473" t="s">
        <v>34</v>
      </c>
      <c r="Z124" s="474" t="s">
        <v>1027</v>
      </c>
      <c r="AA124" s="475"/>
      <c r="AB124" s="476"/>
      <c r="AC124" s="477"/>
      <c r="AD124" s="478"/>
      <c r="AE124" s="479"/>
      <c r="AF124" s="776">
        <v>9854.18</v>
      </c>
      <c r="AG124" s="776"/>
      <c r="AH124" s="776"/>
      <c r="AI124" s="778"/>
      <c r="AJ124" s="776">
        <v>9854.18</v>
      </c>
      <c r="AK124" s="776"/>
      <c r="AL124" s="776"/>
    </row>
    <row r="125" spans="2:38" s="488" customFormat="1" ht="10.199999999999999">
      <c r="B125" s="624" t="s">
        <v>238</v>
      </c>
      <c r="C125" s="626"/>
      <c r="D125" s="624" t="s">
        <v>543</v>
      </c>
      <c r="E125" s="626"/>
      <c r="F125" s="624" t="s">
        <v>1141</v>
      </c>
      <c r="G125" s="625"/>
      <c r="H125" s="626"/>
      <c r="I125" s="627" t="s">
        <v>1142</v>
      </c>
      <c r="J125" s="628"/>
      <c r="K125" s="628"/>
      <c r="L125" s="628"/>
      <c r="M125" s="629"/>
      <c r="N125" s="630">
        <v>6859061.8300000001</v>
      </c>
      <c r="O125" s="631"/>
      <c r="P125" s="630">
        <v>6859061.8300000001</v>
      </c>
      <c r="Q125" s="632"/>
      <c r="R125" s="632"/>
      <c r="S125" s="631"/>
      <c r="T125" s="480">
        <v>2290488.89</v>
      </c>
      <c r="U125" s="480">
        <v>4568572.9400000004</v>
      </c>
      <c r="V125" s="624" t="s">
        <v>361</v>
      </c>
      <c r="W125" s="625"/>
      <c r="X125" s="626"/>
      <c r="Y125" s="481" t="s">
        <v>34</v>
      </c>
      <c r="Z125" s="482" t="s">
        <v>140</v>
      </c>
      <c r="AA125" s="483"/>
      <c r="AB125" s="484" t="s">
        <v>76</v>
      </c>
      <c r="AC125" s="485" t="s">
        <v>36</v>
      </c>
      <c r="AD125" s="486">
        <v>6859061.8300000001</v>
      </c>
      <c r="AE125" s="487"/>
      <c r="AF125" s="776"/>
      <c r="AG125" s="776"/>
      <c r="AH125" s="776"/>
      <c r="AI125" s="778"/>
      <c r="AJ125" s="776"/>
      <c r="AK125" s="776"/>
      <c r="AL125" s="776"/>
    </row>
    <row r="126" spans="2:38" s="49" customFormat="1" ht="10.199999999999999">
      <c r="B126" s="589" t="s">
        <v>242</v>
      </c>
      <c r="C126" s="590"/>
      <c r="D126" s="589" t="s">
        <v>543</v>
      </c>
      <c r="E126" s="590"/>
      <c r="F126" s="589" t="s">
        <v>1143</v>
      </c>
      <c r="G126" s="591"/>
      <c r="H126" s="590"/>
      <c r="I126" s="592" t="s">
        <v>1144</v>
      </c>
      <c r="J126" s="593"/>
      <c r="K126" s="593"/>
      <c r="L126" s="593"/>
      <c r="M126" s="594"/>
      <c r="N126" s="595">
        <v>7623</v>
      </c>
      <c r="O126" s="596"/>
      <c r="P126" s="595">
        <v>7623</v>
      </c>
      <c r="Q126" s="597"/>
      <c r="R126" s="597"/>
      <c r="S126" s="596"/>
      <c r="T126" s="31">
        <v>4459.72</v>
      </c>
      <c r="U126" s="31">
        <v>3163.28</v>
      </c>
      <c r="V126" s="589" t="s">
        <v>361</v>
      </c>
      <c r="W126" s="591"/>
      <c r="X126" s="590"/>
      <c r="Y126" s="21" t="s">
        <v>34</v>
      </c>
      <c r="Z126" s="32" t="s">
        <v>1145</v>
      </c>
      <c r="AA126" s="86"/>
      <c r="AB126" s="33"/>
      <c r="AC126" s="34"/>
      <c r="AD126" s="369"/>
      <c r="AE126" s="50"/>
      <c r="AF126" s="776">
        <v>7623</v>
      </c>
      <c r="AG126" s="776"/>
      <c r="AH126" s="776"/>
      <c r="AI126" s="778"/>
      <c r="AJ126" s="776"/>
      <c r="AK126" s="776"/>
      <c r="AL126" s="776"/>
    </row>
    <row r="127" spans="2:38" s="49" customFormat="1" ht="10.199999999999999">
      <c r="B127" s="589" t="s">
        <v>246</v>
      </c>
      <c r="C127" s="590"/>
      <c r="D127" s="589" t="s">
        <v>543</v>
      </c>
      <c r="E127" s="590"/>
      <c r="F127" s="589" t="s">
        <v>1146</v>
      </c>
      <c r="G127" s="591"/>
      <c r="H127" s="590"/>
      <c r="I127" s="592" t="s">
        <v>1147</v>
      </c>
      <c r="J127" s="593"/>
      <c r="K127" s="593"/>
      <c r="L127" s="593"/>
      <c r="M127" s="594"/>
      <c r="N127" s="595">
        <v>118259.27</v>
      </c>
      <c r="O127" s="596"/>
      <c r="P127" s="595">
        <v>118259.27</v>
      </c>
      <c r="Q127" s="597"/>
      <c r="R127" s="597"/>
      <c r="S127" s="596"/>
      <c r="T127" s="31">
        <v>64223.22</v>
      </c>
      <c r="U127" s="31">
        <v>54036.05</v>
      </c>
      <c r="V127" s="589" t="s">
        <v>361</v>
      </c>
      <c r="W127" s="591"/>
      <c r="X127" s="590"/>
      <c r="Y127" s="21" t="s">
        <v>34</v>
      </c>
      <c r="Z127" s="32" t="s">
        <v>1148</v>
      </c>
      <c r="AA127" s="86"/>
      <c r="AB127" s="33"/>
      <c r="AC127" s="34"/>
      <c r="AD127" s="369"/>
      <c r="AE127" s="50"/>
      <c r="AF127" s="776">
        <v>118259.27</v>
      </c>
      <c r="AG127" s="776"/>
      <c r="AH127" s="776"/>
      <c r="AI127" s="778"/>
      <c r="AJ127" s="776"/>
      <c r="AK127" s="776"/>
      <c r="AL127" s="776"/>
    </row>
    <row r="128" spans="2:38" s="49" customFormat="1" ht="10.199999999999999">
      <c r="B128" s="589" t="s">
        <v>250</v>
      </c>
      <c r="C128" s="590"/>
      <c r="D128" s="589" t="s">
        <v>543</v>
      </c>
      <c r="E128" s="590"/>
      <c r="F128" s="589" t="s">
        <v>1149</v>
      </c>
      <c r="G128" s="591"/>
      <c r="H128" s="590"/>
      <c r="I128" s="592" t="s">
        <v>1150</v>
      </c>
      <c r="J128" s="593"/>
      <c r="K128" s="593"/>
      <c r="L128" s="593"/>
      <c r="M128" s="594"/>
      <c r="N128" s="595">
        <v>10700</v>
      </c>
      <c r="O128" s="596"/>
      <c r="P128" s="595">
        <v>10700</v>
      </c>
      <c r="Q128" s="597"/>
      <c r="R128" s="597"/>
      <c r="S128" s="596"/>
      <c r="T128" s="31">
        <v>6259.8</v>
      </c>
      <c r="U128" s="31">
        <v>4440.2</v>
      </c>
      <c r="V128" s="589" t="s">
        <v>361</v>
      </c>
      <c r="W128" s="591"/>
      <c r="X128" s="590"/>
      <c r="Y128" s="21" t="s">
        <v>34</v>
      </c>
      <c r="Z128" s="32" t="s">
        <v>1151</v>
      </c>
      <c r="AA128" s="86"/>
      <c r="AB128" s="33"/>
      <c r="AC128" s="34"/>
      <c r="AD128" s="369"/>
      <c r="AE128" s="50"/>
      <c r="AF128" s="776">
        <v>10700</v>
      </c>
      <c r="AG128" s="776"/>
      <c r="AH128" s="776"/>
      <c r="AI128" s="778"/>
      <c r="AJ128" s="776"/>
      <c r="AK128" s="776"/>
      <c r="AL128" s="776"/>
    </row>
    <row r="129" spans="2:38" s="49" customFormat="1" ht="10.199999999999999">
      <c r="B129" s="589" t="s">
        <v>253</v>
      </c>
      <c r="C129" s="590"/>
      <c r="D129" s="589" t="s">
        <v>543</v>
      </c>
      <c r="E129" s="590"/>
      <c r="F129" s="589" t="s">
        <v>1152</v>
      </c>
      <c r="G129" s="591"/>
      <c r="H129" s="590"/>
      <c r="I129" s="592" t="s">
        <v>1153</v>
      </c>
      <c r="J129" s="593"/>
      <c r="K129" s="593"/>
      <c r="L129" s="593"/>
      <c r="M129" s="594"/>
      <c r="N129" s="595">
        <v>21400</v>
      </c>
      <c r="O129" s="596"/>
      <c r="P129" s="595">
        <v>21400</v>
      </c>
      <c r="Q129" s="597"/>
      <c r="R129" s="597"/>
      <c r="S129" s="596"/>
      <c r="T129" s="31">
        <v>12519</v>
      </c>
      <c r="U129" s="31">
        <v>8881</v>
      </c>
      <c r="V129" s="589" t="s">
        <v>361</v>
      </c>
      <c r="W129" s="591"/>
      <c r="X129" s="590"/>
      <c r="Y129" s="21" t="s">
        <v>34</v>
      </c>
      <c r="Z129" s="32" t="s">
        <v>2728</v>
      </c>
      <c r="AA129" s="86"/>
      <c r="AB129" s="33"/>
      <c r="AC129" s="34"/>
      <c r="AD129" s="369"/>
      <c r="AE129" s="50"/>
      <c r="AF129" s="776">
        <v>21400</v>
      </c>
      <c r="AG129" s="776"/>
      <c r="AH129" s="776"/>
      <c r="AI129" s="778"/>
      <c r="AJ129" s="776"/>
      <c r="AK129" s="776"/>
      <c r="AL129" s="776"/>
    </row>
    <row r="130" spans="2:38" s="49" customFormat="1" ht="10.199999999999999">
      <c r="B130" s="589" t="s">
        <v>254</v>
      </c>
      <c r="C130" s="590"/>
      <c r="D130" s="589" t="s">
        <v>543</v>
      </c>
      <c r="E130" s="590"/>
      <c r="F130" s="589" t="s">
        <v>1154</v>
      </c>
      <c r="G130" s="591"/>
      <c r="H130" s="590"/>
      <c r="I130" s="592" t="s">
        <v>1155</v>
      </c>
      <c r="J130" s="593"/>
      <c r="K130" s="593"/>
      <c r="L130" s="593"/>
      <c r="M130" s="594"/>
      <c r="N130" s="595">
        <v>17549.849999999999</v>
      </c>
      <c r="O130" s="596"/>
      <c r="P130" s="595">
        <v>17549.849999999999</v>
      </c>
      <c r="Q130" s="597"/>
      <c r="R130" s="597"/>
      <c r="S130" s="596"/>
      <c r="T130" s="31">
        <v>8356.0499999999993</v>
      </c>
      <c r="U130" s="31">
        <v>9193.7999999999993</v>
      </c>
      <c r="V130" s="589" t="s">
        <v>361</v>
      </c>
      <c r="W130" s="591"/>
      <c r="X130" s="590"/>
      <c r="Y130" s="21" t="s">
        <v>34</v>
      </c>
      <c r="Z130" s="32" t="s">
        <v>1156</v>
      </c>
      <c r="AA130" s="86"/>
      <c r="AB130" s="33"/>
      <c r="AC130" s="34"/>
      <c r="AD130" s="369"/>
      <c r="AE130" s="50"/>
      <c r="AF130" s="776"/>
      <c r="AG130" s="776"/>
      <c r="AH130" s="776"/>
      <c r="AI130" s="778"/>
      <c r="AJ130" s="776"/>
      <c r="AK130" s="776"/>
      <c r="AL130" s="776"/>
    </row>
    <row r="131" spans="2:38" s="49" customFormat="1" ht="10.199999999999999">
      <c r="B131" s="589" t="s">
        <v>257</v>
      </c>
      <c r="C131" s="590"/>
      <c r="D131" s="589" t="s">
        <v>543</v>
      </c>
      <c r="E131" s="590"/>
      <c r="F131" s="589" t="s">
        <v>1157</v>
      </c>
      <c r="G131" s="591"/>
      <c r="H131" s="590"/>
      <c r="I131" s="592" t="s">
        <v>1158</v>
      </c>
      <c r="J131" s="593"/>
      <c r="K131" s="593"/>
      <c r="L131" s="593"/>
      <c r="M131" s="594"/>
      <c r="N131" s="595">
        <v>120022</v>
      </c>
      <c r="O131" s="596"/>
      <c r="P131" s="595">
        <v>120022</v>
      </c>
      <c r="Q131" s="597"/>
      <c r="R131" s="597"/>
      <c r="S131" s="596"/>
      <c r="T131" s="31">
        <v>70212.72</v>
      </c>
      <c r="U131" s="31">
        <v>49809.279999999999</v>
      </c>
      <c r="V131" s="589" t="s">
        <v>361</v>
      </c>
      <c r="W131" s="591"/>
      <c r="X131" s="590"/>
      <c r="Y131" s="21" t="s">
        <v>34</v>
      </c>
      <c r="Z131" s="32" t="s">
        <v>1159</v>
      </c>
      <c r="AA131" s="86"/>
      <c r="AB131" s="33"/>
      <c r="AC131" s="34"/>
      <c r="AD131" s="369"/>
      <c r="AE131" s="50"/>
      <c r="AF131" s="776">
        <v>120022</v>
      </c>
      <c r="AG131" s="776"/>
      <c r="AH131" s="776"/>
      <c r="AI131" s="778"/>
      <c r="AJ131" s="776"/>
      <c r="AK131" s="776"/>
      <c r="AL131" s="776"/>
    </row>
    <row r="132" spans="2:38" s="49" customFormat="1" ht="10.199999999999999">
      <c r="B132" s="589" t="s">
        <v>260</v>
      </c>
      <c r="C132" s="590"/>
      <c r="D132" s="589" t="s">
        <v>543</v>
      </c>
      <c r="E132" s="590"/>
      <c r="F132" s="589" t="s">
        <v>1160</v>
      </c>
      <c r="G132" s="591"/>
      <c r="H132" s="590"/>
      <c r="I132" s="592" t="s">
        <v>1161</v>
      </c>
      <c r="J132" s="593"/>
      <c r="K132" s="593"/>
      <c r="L132" s="593"/>
      <c r="M132" s="594"/>
      <c r="N132" s="595">
        <v>4514</v>
      </c>
      <c r="O132" s="596"/>
      <c r="P132" s="595">
        <v>4514</v>
      </c>
      <c r="Q132" s="597"/>
      <c r="R132" s="597"/>
      <c r="S132" s="596"/>
      <c r="T132" s="31">
        <v>2640.84</v>
      </c>
      <c r="U132" s="31">
        <v>1873.16</v>
      </c>
      <c r="V132" s="589" t="s">
        <v>361</v>
      </c>
      <c r="W132" s="591"/>
      <c r="X132" s="590"/>
      <c r="Y132" s="21" t="s">
        <v>34</v>
      </c>
      <c r="Z132" s="32" t="s">
        <v>1162</v>
      </c>
      <c r="AA132" s="86"/>
      <c r="AB132" s="33"/>
      <c r="AC132" s="34"/>
      <c r="AD132" s="369"/>
      <c r="AE132" s="50"/>
      <c r="AF132" s="776"/>
      <c r="AG132" s="776"/>
      <c r="AH132" s="776"/>
      <c r="AI132" s="778"/>
      <c r="AJ132" s="776"/>
      <c r="AK132" s="776"/>
      <c r="AL132" s="776"/>
    </row>
    <row r="133" spans="2:38" s="49" customFormat="1" ht="10.199999999999999">
      <c r="B133" s="589" t="s">
        <v>263</v>
      </c>
      <c r="C133" s="590"/>
      <c r="D133" s="589" t="s">
        <v>543</v>
      </c>
      <c r="E133" s="590"/>
      <c r="F133" s="589" t="s">
        <v>1163</v>
      </c>
      <c r="G133" s="591"/>
      <c r="H133" s="590"/>
      <c r="I133" s="592" t="s">
        <v>1164</v>
      </c>
      <c r="J133" s="593"/>
      <c r="K133" s="593"/>
      <c r="L133" s="593"/>
      <c r="M133" s="594"/>
      <c r="N133" s="595">
        <v>18300</v>
      </c>
      <c r="O133" s="596"/>
      <c r="P133" s="595">
        <v>18300</v>
      </c>
      <c r="Q133" s="597"/>
      <c r="R133" s="597"/>
      <c r="S133" s="596"/>
      <c r="T133" s="31">
        <v>10705.8</v>
      </c>
      <c r="U133" s="31">
        <v>7594.2</v>
      </c>
      <c r="V133" s="589" t="s">
        <v>361</v>
      </c>
      <c r="W133" s="591"/>
      <c r="X133" s="590"/>
      <c r="Y133" s="21" t="s">
        <v>34</v>
      </c>
      <c r="Z133" s="32" t="s">
        <v>1165</v>
      </c>
      <c r="AA133" s="86"/>
      <c r="AB133" s="33"/>
      <c r="AC133" s="34"/>
      <c r="AD133" s="369"/>
      <c r="AE133" s="50"/>
      <c r="AF133" s="776"/>
      <c r="AG133" s="776"/>
      <c r="AH133" s="776"/>
      <c r="AI133" s="778"/>
      <c r="AJ133" s="776"/>
      <c r="AK133" s="776"/>
      <c r="AL133" s="776"/>
    </row>
    <row r="134" spans="2:38" s="49" customFormat="1" ht="10.199999999999999">
      <c r="B134" s="589" t="s">
        <v>267</v>
      </c>
      <c r="C134" s="590"/>
      <c r="D134" s="589" t="s">
        <v>543</v>
      </c>
      <c r="E134" s="590"/>
      <c r="F134" s="589" t="s">
        <v>1166</v>
      </c>
      <c r="G134" s="591"/>
      <c r="H134" s="590"/>
      <c r="I134" s="592" t="s">
        <v>1167</v>
      </c>
      <c r="J134" s="593"/>
      <c r="K134" s="593"/>
      <c r="L134" s="593"/>
      <c r="M134" s="594"/>
      <c r="N134" s="595">
        <v>16840.88</v>
      </c>
      <c r="O134" s="596"/>
      <c r="P134" s="595">
        <v>16840.88</v>
      </c>
      <c r="Q134" s="597"/>
      <c r="R134" s="597"/>
      <c r="S134" s="596"/>
      <c r="T134" s="31">
        <v>9851.7199999999993</v>
      </c>
      <c r="U134" s="31">
        <v>6989.16</v>
      </c>
      <c r="V134" s="589" t="s">
        <v>361</v>
      </c>
      <c r="W134" s="591"/>
      <c r="X134" s="590"/>
      <c r="Y134" s="21" t="s">
        <v>34</v>
      </c>
      <c r="Z134" s="32" t="s">
        <v>1168</v>
      </c>
      <c r="AA134" s="86"/>
      <c r="AB134" s="33"/>
      <c r="AC134" s="34" t="s">
        <v>36</v>
      </c>
      <c r="AD134" s="369">
        <v>16840.88</v>
      </c>
      <c r="AE134" s="35"/>
      <c r="AF134" s="776"/>
      <c r="AG134" s="776"/>
      <c r="AH134" s="776"/>
      <c r="AI134" s="778"/>
      <c r="AJ134" s="776"/>
      <c r="AK134" s="776"/>
      <c r="AL134" s="776"/>
    </row>
    <row r="135" spans="2:38" s="49" customFormat="1" ht="10.199999999999999">
      <c r="B135" s="589" t="s">
        <v>271</v>
      </c>
      <c r="C135" s="590"/>
      <c r="D135" s="589" t="s">
        <v>543</v>
      </c>
      <c r="E135" s="590"/>
      <c r="F135" s="589" t="s">
        <v>1169</v>
      </c>
      <c r="G135" s="591"/>
      <c r="H135" s="590"/>
      <c r="I135" s="592" t="s">
        <v>848</v>
      </c>
      <c r="J135" s="593"/>
      <c r="K135" s="593"/>
      <c r="L135" s="593"/>
      <c r="M135" s="594"/>
      <c r="N135" s="595">
        <v>114669.24</v>
      </c>
      <c r="O135" s="596"/>
      <c r="P135" s="595">
        <v>114669.24</v>
      </c>
      <c r="Q135" s="597"/>
      <c r="R135" s="597"/>
      <c r="S135" s="596"/>
      <c r="T135" s="31">
        <v>67081.56</v>
      </c>
      <c r="U135" s="31">
        <v>47587.68</v>
      </c>
      <c r="V135" s="589" t="s">
        <v>361</v>
      </c>
      <c r="W135" s="591"/>
      <c r="X135" s="590"/>
      <c r="Y135" s="21" t="s">
        <v>34</v>
      </c>
      <c r="Z135" s="32" t="s">
        <v>849</v>
      </c>
      <c r="AA135" s="86"/>
      <c r="AB135" s="33"/>
      <c r="AC135" s="34"/>
      <c r="AD135" s="369"/>
      <c r="AE135" s="50"/>
      <c r="AF135" s="776"/>
      <c r="AG135" s="776"/>
      <c r="AH135" s="776"/>
      <c r="AI135" s="778"/>
      <c r="AJ135" s="776"/>
      <c r="AK135" s="776"/>
      <c r="AL135" s="776"/>
    </row>
    <row r="136" spans="2:38" s="49" customFormat="1" ht="10.199999999999999">
      <c r="B136" s="589" t="s">
        <v>274</v>
      </c>
      <c r="C136" s="590"/>
      <c r="D136" s="589" t="s">
        <v>543</v>
      </c>
      <c r="E136" s="590"/>
      <c r="F136" s="589" t="s">
        <v>1170</v>
      </c>
      <c r="G136" s="591"/>
      <c r="H136" s="590"/>
      <c r="I136" s="592" t="s">
        <v>1171</v>
      </c>
      <c r="J136" s="593"/>
      <c r="K136" s="593"/>
      <c r="L136" s="593"/>
      <c r="M136" s="594"/>
      <c r="N136" s="595">
        <v>170481.54</v>
      </c>
      <c r="O136" s="596"/>
      <c r="P136" s="595">
        <v>170481.54</v>
      </c>
      <c r="Q136" s="597"/>
      <c r="R136" s="597"/>
      <c r="S136" s="596"/>
      <c r="T136" s="31">
        <v>99731.96</v>
      </c>
      <c r="U136" s="31">
        <v>70749.58</v>
      </c>
      <c r="V136" s="589" t="s">
        <v>361</v>
      </c>
      <c r="W136" s="591"/>
      <c r="X136" s="590"/>
      <c r="Y136" s="21" t="s">
        <v>34</v>
      </c>
      <c r="Z136" s="32" t="s">
        <v>1172</v>
      </c>
      <c r="AA136" s="86"/>
      <c r="AB136" s="33"/>
      <c r="AC136" s="34"/>
      <c r="AD136" s="369"/>
      <c r="AE136" s="50"/>
      <c r="AF136" s="776"/>
      <c r="AG136" s="776"/>
      <c r="AH136" s="776"/>
      <c r="AI136" s="778"/>
      <c r="AJ136" s="776"/>
      <c r="AK136" s="776"/>
      <c r="AL136" s="776"/>
    </row>
    <row r="137" spans="2:38" s="49" customFormat="1" ht="10.199999999999999">
      <c r="B137" s="589" t="s">
        <v>278</v>
      </c>
      <c r="C137" s="590"/>
      <c r="D137" s="589" t="s">
        <v>543</v>
      </c>
      <c r="E137" s="590"/>
      <c r="F137" s="589" t="s">
        <v>1173</v>
      </c>
      <c r="G137" s="591"/>
      <c r="H137" s="590"/>
      <c r="I137" s="592" t="s">
        <v>1174</v>
      </c>
      <c r="J137" s="593"/>
      <c r="K137" s="593"/>
      <c r="L137" s="593"/>
      <c r="M137" s="594"/>
      <c r="N137" s="595">
        <v>7711.5</v>
      </c>
      <c r="O137" s="596"/>
      <c r="P137" s="595">
        <v>7711.5</v>
      </c>
      <c r="Q137" s="597"/>
      <c r="R137" s="597"/>
      <c r="S137" s="596"/>
      <c r="T137" s="31">
        <v>4511.3599999999997</v>
      </c>
      <c r="U137" s="31">
        <v>3200.14</v>
      </c>
      <c r="V137" s="589" t="s">
        <v>361</v>
      </c>
      <c r="W137" s="591"/>
      <c r="X137" s="590"/>
      <c r="Y137" s="21" t="s">
        <v>34</v>
      </c>
      <c r="Z137" s="32" t="s">
        <v>1062</v>
      </c>
      <c r="AA137" s="86"/>
      <c r="AB137" s="33"/>
      <c r="AC137" s="34"/>
      <c r="AD137" s="369"/>
      <c r="AE137" s="50"/>
      <c r="AF137" s="776"/>
      <c r="AG137" s="776"/>
      <c r="AH137" s="776"/>
      <c r="AI137" s="778"/>
      <c r="AJ137" s="776"/>
      <c r="AK137" s="776"/>
      <c r="AL137" s="776"/>
    </row>
    <row r="138" spans="2:38" s="49" customFormat="1" ht="10.199999999999999">
      <c r="B138" s="589" t="s">
        <v>282</v>
      </c>
      <c r="C138" s="590"/>
      <c r="D138" s="589" t="s">
        <v>543</v>
      </c>
      <c r="E138" s="590"/>
      <c r="F138" s="589" t="s">
        <v>1175</v>
      </c>
      <c r="G138" s="591"/>
      <c r="H138" s="590"/>
      <c r="I138" s="592" t="s">
        <v>1176</v>
      </c>
      <c r="J138" s="593"/>
      <c r="K138" s="593"/>
      <c r="L138" s="593"/>
      <c r="M138" s="594"/>
      <c r="N138" s="595">
        <v>14640</v>
      </c>
      <c r="O138" s="596"/>
      <c r="P138" s="595">
        <v>14640</v>
      </c>
      <c r="Q138" s="597"/>
      <c r="R138" s="597"/>
      <c r="S138" s="596"/>
      <c r="T138" s="31">
        <v>8257.93</v>
      </c>
      <c r="U138" s="31">
        <v>6382.07</v>
      </c>
      <c r="V138" s="589" t="s">
        <v>361</v>
      </c>
      <c r="W138" s="591"/>
      <c r="X138" s="590"/>
      <c r="Y138" s="21" t="s">
        <v>34</v>
      </c>
      <c r="Z138" s="32" t="s">
        <v>646</v>
      </c>
      <c r="AA138" s="86"/>
      <c r="AB138" s="33"/>
      <c r="AC138" s="34"/>
      <c r="AD138" s="369"/>
      <c r="AE138" s="50"/>
      <c r="AF138" s="776"/>
      <c r="AG138" s="776"/>
      <c r="AH138" s="776"/>
      <c r="AI138" s="778"/>
      <c r="AJ138" s="776"/>
      <c r="AK138" s="776"/>
      <c r="AL138" s="776"/>
    </row>
    <row r="139" spans="2:38" s="49" customFormat="1" ht="10.199999999999999">
      <c r="B139" s="589" t="s">
        <v>286</v>
      </c>
      <c r="C139" s="590"/>
      <c r="D139" s="589" t="s">
        <v>543</v>
      </c>
      <c r="E139" s="590"/>
      <c r="F139" s="589" t="s">
        <v>1177</v>
      </c>
      <c r="G139" s="591"/>
      <c r="H139" s="590"/>
      <c r="I139" s="592" t="s">
        <v>1178</v>
      </c>
      <c r="J139" s="593"/>
      <c r="K139" s="593"/>
      <c r="L139" s="593"/>
      <c r="M139" s="594"/>
      <c r="N139" s="595">
        <v>11986.5</v>
      </c>
      <c r="O139" s="596"/>
      <c r="P139" s="595">
        <v>11986.5</v>
      </c>
      <c r="Q139" s="597"/>
      <c r="R139" s="597"/>
      <c r="S139" s="596"/>
      <c r="T139" s="31">
        <v>7012.12</v>
      </c>
      <c r="U139" s="31">
        <v>4974.38</v>
      </c>
      <c r="V139" s="589" t="s">
        <v>361</v>
      </c>
      <c r="W139" s="591"/>
      <c r="X139" s="590"/>
      <c r="Y139" s="21" t="s">
        <v>34</v>
      </c>
      <c r="Z139" s="32" t="s">
        <v>914</v>
      </c>
      <c r="AA139" s="86"/>
      <c r="AB139" s="33"/>
      <c r="AC139" s="34"/>
      <c r="AD139" s="369"/>
      <c r="AE139" s="50"/>
      <c r="AF139" s="776"/>
      <c r="AG139" s="776"/>
      <c r="AH139" s="776"/>
      <c r="AI139" s="778"/>
      <c r="AJ139" s="776"/>
      <c r="AK139" s="776"/>
      <c r="AL139" s="776"/>
    </row>
    <row r="140" spans="2:38" s="471" customFormat="1" ht="10.199999999999999">
      <c r="B140" s="611" t="s">
        <v>290</v>
      </c>
      <c r="C140" s="614"/>
      <c r="D140" s="611" t="s">
        <v>543</v>
      </c>
      <c r="E140" s="614"/>
      <c r="F140" s="611" t="s">
        <v>1179</v>
      </c>
      <c r="G140" s="612"/>
      <c r="H140" s="614"/>
      <c r="I140" s="615" t="s">
        <v>1180</v>
      </c>
      <c r="J140" s="616"/>
      <c r="K140" s="616"/>
      <c r="L140" s="616"/>
      <c r="M140" s="617"/>
      <c r="N140" s="618">
        <v>46999</v>
      </c>
      <c r="O140" s="619"/>
      <c r="P140" s="618">
        <v>46999</v>
      </c>
      <c r="Q140" s="620"/>
      <c r="R140" s="620"/>
      <c r="S140" s="619"/>
      <c r="T140" s="472">
        <v>27494.68</v>
      </c>
      <c r="U140" s="472">
        <v>19504.32</v>
      </c>
      <c r="V140" s="611" t="s">
        <v>361</v>
      </c>
      <c r="W140" s="612"/>
      <c r="X140" s="614"/>
      <c r="Y140" s="473" t="s">
        <v>34</v>
      </c>
      <c r="Z140" s="474" t="s">
        <v>1181</v>
      </c>
      <c r="AA140" s="475"/>
      <c r="AB140" s="476"/>
      <c r="AC140" s="477"/>
      <c r="AD140" s="478"/>
      <c r="AE140" s="479"/>
      <c r="AF140" s="776"/>
      <c r="AG140" s="776"/>
      <c r="AH140" s="776">
        <v>46999</v>
      </c>
      <c r="AI140" s="778"/>
      <c r="AJ140" s="776"/>
      <c r="AK140" s="776"/>
      <c r="AL140" s="776">
        <v>46999</v>
      </c>
    </row>
    <row r="141" spans="2:38" s="471" customFormat="1" ht="10.199999999999999">
      <c r="B141" s="611" t="s">
        <v>291</v>
      </c>
      <c r="C141" s="614"/>
      <c r="D141" s="611" t="s">
        <v>543</v>
      </c>
      <c r="E141" s="614"/>
      <c r="F141" s="611" t="s">
        <v>1182</v>
      </c>
      <c r="G141" s="612"/>
      <c r="H141" s="614"/>
      <c r="I141" s="615" t="s">
        <v>1183</v>
      </c>
      <c r="J141" s="616"/>
      <c r="K141" s="616"/>
      <c r="L141" s="616"/>
      <c r="M141" s="617"/>
      <c r="N141" s="618">
        <v>18445.310000000001</v>
      </c>
      <c r="O141" s="619"/>
      <c r="P141" s="618">
        <v>18445.310000000001</v>
      </c>
      <c r="Q141" s="620"/>
      <c r="R141" s="620"/>
      <c r="S141" s="619"/>
      <c r="T141" s="472">
        <v>10790.52</v>
      </c>
      <c r="U141" s="472">
        <v>7654.79</v>
      </c>
      <c r="V141" s="611" t="s">
        <v>361</v>
      </c>
      <c r="W141" s="612"/>
      <c r="X141" s="614"/>
      <c r="Y141" s="473" t="s">
        <v>34</v>
      </c>
      <c r="Z141" s="474" t="s">
        <v>1108</v>
      </c>
      <c r="AA141" s="475"/>
      <c r="AB141" s="476"/>
      <c r="AC141" s="477"/>
      <c r="AD141" s="478"/>
      <c r="AE141" s="479"/>
      <c r="AF141" s="776"/>
      <c r="AG141" s="776"/>
      <c r="AH141" s="776">
        <v>18445.310000000001</v>
      </c>
      <c r="AI141" s="778"/>
      <c r="AJ141" s="776"/>
      <c r="AK141" s="776"/>
      <c r="AL141" s="776">
        <v>18445.310000000001</v>
      </c>
    </row>
    <row r="142" spans="2:38" s="471" customFormat="1" ht="10.199999999999999">
      <c r="B142" s="611" t="s">
        <v>292</v>
      </c>
      <c r="C142" s="614"/>
      <c r="D142" s="611" t="s">
        <v>543</v>
      </c>
      <c r="E142" s="614"/>
      <c r="F142" s="611" t="s">
        <v>1184</v>
      </c>
      <c r="G142" s="612"/>
      <c r="H142" s="614"/>
      <c r="I142" s="615" t="s">
        <v>1185</v>
      </c>
      <c r="J142" s="616"/>
      <c r="K142" s="616"/>
      <c r="L142" s="616"/>
      <c r="M142" s="617"/>
      <c r="N142" s="618">
        <v>25141.4</v>
      </c>
      <c r="O142" s="619"/>
      <c r="P142" s="618">
        <v>25141.4</v>
      </c>
      <c r="Q142" s="620"/>
      <c r="R142" s="620"/>
      <c r="S142" s="619"/>
      <c r="T142" s="472">
        <v>14707.68</v>
      </c>
      <c r="U142" s="472">
        <v>10433.719999999999</v>
      </c>
      <c r="V142" s="611" t="s">
        <v>361</v>
      </c>
      <c r="W142" s="612"/>
      <c r="X142" s="614"/>
      <c r="Y142" s="473" t="s">
        <v>34</v>
      </c>
      <c r="Z142" s="474" t="s">
        <v>1186</v>
      </c>
      <c r="AA142" s="475"/>
      <c r="AB142" s="476"/>
      <c r="AC142" s="477"/>
      <c r="AD142" s="478"/>
      <c r="AE142" s="479"/>
      <c r="AF142" s="776"/>
      <c r="AG142" s="776"/>
      <c r="AH142" s="776">
        <v>25141.4</v>
      </c>
      <c r="AI142" s="778"/>
      <c r="AJ142" s="776"/>
      <c r="AK142" s="776"/>
      <c r="AL142" s="776">
        <v>25141.4</v>
      </c>
    </row>
    <row r="143" spans="2:38" s="471" customFormat="1" ht="10.199999999999999">
      <c r="B143" s="611" t="s">
        <v>296</v>
      </c>
      <c r="C143" s="614"/>
      <c r="D143" s="611" t="s">
        <v>543</v>
      </c>
      <c r="E143" s="614"/>
      <c r="F143" s="611" t="s">
        <v>1187</v>
      </c>
      <c r="G143" s="612"/>
      <c r="H143" s="614"/>
      <c r="I143" s="615" t="s">
        <v>1188</v>
      </c>
      <c r="J143" s="616"/>
      <c r="K143" s="616"/>
      <c r="L143" s="616"/>
      <c r="M143" s="617"/>
      <c r="N143" s="618">
        <v>58488</v>
      </c>
      <c r="O143" s="619"/>
      <c r="P143" s="618">
        <v>116308.59</v>
      </c>
      <c r="Q143" s="620"/>
      <c r="R143" s="620"/>
      <c r="S143" s="619"/>
      <c r="T143" s="472">
        <v>81187.27</v>
      </c>
      <c r="U143" s="472">
        <v>35121.32</v>
      </c>
      <c r="V143" s="611" t="s">
        <v>361</v>
      </c>
      <c r="W143" s="612"/>
      <c r="X143" s="614"/>
      <c r="Y143" s="473" t="s">
        <v>34</v>
      </c>
      <c r="Z143" s="474" t="s">
        <v>1189</v>
      </c>
      <c r="AA143" s="475"/>
      <c r="AB143" s="476"/>
      <c r="AC143" s="477"/>
      <c r="AD143" s="478"/>
      <c r="AE143" s="479"/>
      <c r="AF143" s="776"/>
      <c r="AG143" s="776"/>
      <c r="AH143" s="776">
        <v>116308.59</v>
      </c>
      <c r="AI143" s="778"/>
      <c r="AJ143" s="776"/>
      <c r="AK143" s="776"/>
      <c r="AL143" s="776">
        <v>116308.59</v>
      </c>
    </row>
    <row r="144" spans="2:38" s="471" customFormat="1" ht="10.199999999999999">
      <c r="B144" s="611" t="s">
        <v>299</v>
      </c>
      <c r="C144" s="614"/>
      <c r="D144" s="611" t="s">
        <v>543</v>
      </c>
      <c r="E144" s="614"/>
      <c r="F144" s="611" t="s">
        <v>1190</v>
      </c>
      <c r="G144" s="612"/>
      <c r="H144" s="614"/>
      <c r="I144" s="615" t="s">
        <v>1191</v>
      </c>
      <c r="J144" s="616"/>
      <c r="K144" s="616"/>
      <c r="L144" s="616"/>
      <c r="M144" s="617"/>
      <c r="N144" s="618">
        <v>29750.5</v>
      </c>
      <c r="O144" s="619"/>
      <c r="P144" s="618">
        <v>29750.5</v>
      </c>
      <c r="Q144" s="620"/>
      <c r="R144" s="620"/>
      <c r="S144" s="619"/>
      <c r="T144" s="472">
        <v>17403.759999999998</v>
      </c>
      <c r="U144" s="472">
        <v>12346.74</v>
      </c>
      <c r="V144" s="611" t="s">
        <v>361</v>
      </c>
      <c r="W144" s="612"/>
      <c r="X144" s="614"/>
      <c r="Y144" s="473" t="s">
        <v>34</v>
      </c>
      <c r="Z144" s="474" t="s">
        <v>1111</v>
      </c>
      <c r="AA144" s="475"/>
      <c r="AB144" s="476"/>
      <c r="AC144" s="477"/>
      <c r="AD144" s="478"/>
      <c r="AE144" s="479"/>
      <c r="AF144" s="776"/>
      <c r="AG144" s="776"/>
      <c r="AH144" s="776">
        <v>29750.5</v>
      </c>
      <c r="AI144" s="778"/>
      <c r="AJ144" s="776"/>
      <c r="AK144" s="776"/>
      <c r="AL144" s="776">
        <v>29750.5</v>
      </c>
    </row>
    <row r="145" spans="2:38" s="471" customFormat="1" ht="10.199999999999999">
      <c r="B145" s="611" t="s">
        <v>303</v>
      </c>
      <c r="C145" s="614"/>
      <c r="D145" s="611" t="s">
        <v>543</v>
      </c>
      <c r="E145" s="614"/>
      <c r="F145" s="611" t="s">
        <v>1192</v>
      </c>
      <c r="G145" s="612"/>
      <c r="H145" s="614"/>
      <c r="I145" s="615" t="s">
        <v>1193</v>
      </c>
      <c r="J145" s="616"/>
      <c r="K145" s="616"/>
      <c r="L145" s="616"/>
      <c r="M145" s="617"/>
      <c r="N145" s="618">
        <v>191525.55</v>
      </c>
      <c r="O145" s="619"/>
      <c r="P145" s="618">
        <v>191525.55</v>
      </c>
      <c r="Q145" s="620"/>
      <c r="R145" s="620"/>
      <c r="S145" s="619"/>
      <c r="T145" s="472">
        <v>64599.29</v>
      </c>
      <c r="U145" s="472">
        <v>126926.26</v>
      </c>
      <c r="V145" s="611" t="s">
        <v>361</v>
      </c>
      <c r="W145" s="612"/>
      <c r="X145" s="614"/>
      <c r="Y145" s="473" t="s">
        <v>34</v>
      </c>
      <c r="Z145" s="474" t="s">
        <v>1194</v>
      </c>
      <c r="AA145" s="475"/>
      <c r="AB145" s="476"/>
      <c r="AC145" s="477"/>
      <c r="AD145" s="478"/>
      <c r="AE145" s="479"/>
      <c r="AF145" s="776"/>
      <c r="AG145" s="776"/>
      <c r="AH145" s="776">
        <v>191525.55</v>
      </c>
      <c r="AI145" s="778"/>
      <c r="AJ145" s="776"/>
      <c r="AK145" s="776"/>
      <c r="AL145" s="776">
        <v>191525.55</v>
      </c>
    </row>
    <row r="146" spans="2:38" s="471" customFormat="1" ht="10.199999999999999">
      <c r="B146" s="611" t="s">
        <v>306</v>
      </c>
      <c r="C146" s="614"/>
      <c r="D146" s="611" t="s">
        <v>543</v>
      </c>
      <c r="E146" s="614"/>
      <c r="F146" s="611" t="s">
        <v>1195</v>
      </c>
      <c r="G146" s="612"/>
      <c r="H146" s="614"/>
      <c r="I146" s="615" t="s">
        <v>1196</v>
      </c>
      <c r="J146" s="616"/>
      <c r="K146" s="616"/>
      <c r="L146" s="616"/>
      <c r="M146" s="617"/>
      <c r="N146" s="618">
        <v>89075</v>
      </c>
      <c r="O146" s="619"/>
      <c r="P146" s="618">
        <v>89075</v>
      </c>
      <c r="Q146" s="620"/>
      <c r="R146" s="620"/>
      <c r="S146" s="619"/>
      <c r="T146" s="472">
        <v>52108.84</v>
      </c>
      <c r="U146" s="472">
        <v>36966.160000000003</v>
      </c>
      <c r="V146" s="611" t="s">
        <v>361</v>
      </c>
      <c r="W146" s="612"/>
      <c r="X146" s="614"/>
      <c r="Y146" s="473" t="s">
        <v>34</v>
      </c>
      <c r="Z146" s="474" t="s">
        <v>1197</v>
      </c>
      <c r="AA146" s="475"/>
      <c r="AB146" s="476"/>
      <c r="AC146" s="477"/>
      <c r="AD146" s="478"/>
      <c r="AE146" s="479"/>
      <c r="AF146" s="776"/>
      <c r="AG146" s="776"/>
      <c r="AH146" s="776">
        <v>89075</v>
      </c>
      <c r="AI146" s="778"/>
      <c r="AJ146" s="776"/>
      <c r="AK146" s="776"/>
      <c r="AL146" s="776">
        <v>89075</v>
      </c>
    </row>
    <row r="147" spans="2:38" s="471" customFormat="1" ht="10.199999999999999">
      <c r="B147" s="611" t="s">
        <v>310</v>
      </c>
      <c r="C147" s="614"/>
      <c r="D147" s="611" t="s">
        <v>543</v>
      </c>
      <c r="E147" s="614"/>
      <c r="F147" s="611" t="s">
        <v>1198</v>
      </c>
      <c r="G147" s="612"/>
      <c r="H147" s="614"/>
      <c r="I147" s="615" t="s">
        <v>1199</v>
      </c>
      <c r="J147" s="616"/>
      <c r="K147" s="616"/>
      <c r="L147" s="616"/>
      <c r="M147" s="617"/>
      <c r="N147" s="618">
        <v>267991.73</v>
      </c>
      <c r="O147" s="619"/>
      <c r="P147" s="618">
        <v>267991.73</v>
      </c>
      <c r="Q147" s="620"/>
      <c r="R147" s="620"/>
      <c r="S147" s="619"/>
      <c r="T147" s="472">
        <v>156775.24</v>
      </c>
      <c r="U147" s="472">
        <v>111216.49</v>
      </c>
      <c r="V147" s="611" t="s">
        <v>361</v>
      </c>
      <c r="W147" s="612"/>
      <c r="X147" s="614"/>
      <c r="Y147" s="473" t="s">
        <v>34</v>
      </c>
      <c r="Z147" s="474" t="s">
        <v>1200</v>
      </c>
      <c r="AA147" s="475"/>
      <c r="AB147" s="476"/>
      <c r="AC147" s="477"/>
      <c r="AD147" s="478"/>
      <c r="AE147" s="479"/>
      <c r="AF147" s="776"/>
      <c r="AG147" s="776"/>
      <c r="AH147" s="776">
        <v>267991.73</v>
      </c>
      <c r="AI147" s="778"/>
      <c r="AJ147" s="776"/>
      <c r="AK147" s="776"/>
      <c r="AL147" s="776">
        <v>267991.73</v>
      </c>
    </row>
    <row r="148" spans="2:38" s="471" customFormat="1" ht="10.199999999999999">
      <c r="B148" s="611" t="s">
        <v>314</v>
      </c>
      <c r="C148" s="614"/>
      <c r="D148" s="611" t="s">
        <v>543</v>
      </c>
      <c r="E148" s="614"/>
      <c r="F148" s="611" t="s">
        <v>1201</v>
      </c>
      <c r="G148" s="612"/>
      <c r="H148" s="614"/>
      <c r="I148" s="615" t="s">
        <v>1202</v>
      </c>
      <c r="J148" s="616"/>
      <c r="K148" s="616"/>
      <c r="L148" s="616"/>
      <c r="M148" s="617"/>
      <c r="N148" s="618">
        <v>77777</v>
      </c>
      <c r="O148" s="619"/>
      <c r="P148" s="618">
        <v>77777</v>
      </c>
      <c r="Q148" s="620"/>
      <c r="R148" s="620"/>
      <c r="S148" s="619"/>
      <c r="T148" s="472">
        <v>45499.28</v>
      </c>
      <c r="U148" s="472">
        <v>32277.72</v>
      </c>
      <c r="V148" s="611" t="s">
        <v>361</v>
      </c>
      <c r="W148" s="612"/>
      <c r="X148" s="614"/>
      <c r="Y148" s="473" t="s">
        <v>34</v>
      </c>
      <c r="Z148" s="474" t="s">
        <v>1203</v>
      </c>
      <c r="AA148" s="475"/>
      <c r="AB148" s="476"/>
      <c r="AC148" s="477"/>
      <c r="AD148" s="478"/>
      <c r="AE148" s="479"/>
      <c r="AF148" s="776"/>
      <c r="AG148" s="776"/>
      <c r="AH148" s="776">
        <v>77777</v>
      </c>
      <c r="AI148" s="778"/>
      <c r="AJ148" s="776"/>
      <c r="AK148" s="776"/>
      <c r="AL148" s="776">
        <v>77777</v>
      </c>
    </row>
    <row r="149" spans="2:38" s="471" customFormat="1" ht="10.199999999999999">
      <c r="B149" s="611" t="s">
        <v>318</v>
      </c>
      <c r="C149" s="614"/>
      <c r="D149" s="611" t="s">
        <v>543</v>
      </c>
      <c r="E149" s="614"/>
      <c r="F149" s="611" t="s">
        <v>1204</v>
      </c>
      <c r="G149" s="612"/>
      <c r="H149" s="614"/>
      <c r="I149" s="615" t="s">
        <v>1205</v>
      </c>
      <c r="J149" s="616"/>
      <c r="K149" s="616"/>
      <c r="L149" s="616"/>
      <c r="M149" s="617"/>
      <c r="N149" s="618">
        <v>17255.29</v>
      </c>
      <c r="O149" s="619"/>
      <c r="P149" s="618">
        <v>55016.29</v>
      </c>
      <c r="Q149" s="620"/>
      <c r="R149" s="620"/>
      <c r="S149" s="619"/>
      <c r="T149" s="472">
        <v>10094.52</v>
      </c>
      <c r="U149" s="472">
        <v>44921.77</v>
      </c>
      <c r="V149" s="611" t="s">
        <v>361</v>
      </c>
      <c r="W149" s="612"/>
      <c r="X149" s="614"/>
      <c r="Y149" s="473" t="s">
        <v>34</v>
      </c>
      <c r="Z149" s="474" t="s">
        <v>1206</v>
      </c>
      <c r="AA149" s="475"/>
      <c r="AB149" s="476"/>
      <c r="AC149" s="477"/>
      <c r="AD149" s="478"/>
      <c r="AE149" s="479"/>
      <c r="AF149" s="776"/>
      <c r="AG149" s="776"/>
      <c r="AH149" s="776">
        <v>55016.29</v>
      </c>
      <c r="AI149" s="778"/>
      <c r="AJ149" s="776"/>
      <c r="AK149" s="776"/>
      <c r="AL149" s="776">
        <v>55016.29</v>
      </c>
    </row>
    <row r="150" spans="2:38" s="471" customFormat="1" ht="10.199999999999999">
      <c r="B150" s="611" t="s">
        <v>322</v>
      </c>
      <c r="C150" s="614"/>
      <c r="D150" s="611" t="s">
        <v>543</v>
      </c>
      <c r="E150" s="614"/>
      <c r="F150" s="611" t="s">
        <v>1207</v>
      </c>
      <c r="G150" s="612"/>
      <c r="H150" s="614"/>
      <c r="I150" s="615" t="s">
        <v>1208</v>
      </c>
      <c r="J150" s="616"/>
      <c r="K150" s="616"/>
      <c r="L150" s="616"/>
      <c r="M150" s="617"/>
      <c r="N150" s="618">
        <v>5999.49</v>
      </c>
      <c r="O150" s="619"/>
      <c r="P150" s="618">
        <v>5999.49</v>
      </c>
      <c r="Q150" s="620"/>
      <c r="R150" s="620"/>
      <c r="S150" s="619"/>
      <c r="T150" s="472">
        <v>3509.84</v>
      </c>
      <c r="U150" s="472">
        <v>2489.65</v>
      </c>
      <c r="V150" s="611" t="s">
        <v>361</v>
      </c>
      <c r="W150" s="612"/>
      <c r="X150" s="614"/>
      <c r="Y150" s="473" t="s">
        <v>34</v>
      </c>
      <c r="Z150" s="474" t="s">
        <v>1209</v>
      </c>
      <c r="AA150" s="475"/>
      <c r="AB150" s="476"/>
      <c r="AC150" s="477"/>
      <c r="AD150" s="478"/>
      <c r="AE150" s="479"/>
      <c r="AF150" s="776"/>
      <c r="AG150" s="776"/>
      <c r="AH150" s="776">
        <v>5999.49</v>
      </c>
      <c r="AI150" s="778"/>
      <c r="AJ150" s="776"/>
      <c r="AK150" s="776"/>
      <c r="AL150" s="776">
        <v>5999.49</v>
      </c>
    </row>
    <row r="151" spans="2:38" s="471" customFormat="1" ht="10.199999999999999">
      <c r="B151" s="611" t="s">
        <v>325</v>
      </c>
      <c r="C151" s="614"/>
      <c r="D151" s="611" t="s">
        <v>543</v>
      </c>
      <c r="E151" s="614"/>
      <c r="F151" s="611" t="s">
        <v>1210</v>
      </c>
      <c r="G151" s="612"/>
      <c r="H151" s="614"/>
      <c r="I151" s="615" t="s">
        <v>1211</v>
      </c>
      <c r="J151" s="616"/>
      <c r="K151" s="616"/>
      <c r="L151" s="616"/>
      <c r="M151" s="617"/>
      <c r="N151" s="618">
        <v>33152</v>
      </c>
      <c r="O151" s="619"/>
      <c r="P151" s="618">
        <v>33152</v>
      </c>
      <c r="Q151" s="620"/>
      <c r="R151" s="620"/>
      <c r="S151" s="619"/>
      <c r="T151" s="472">
        <v>19393.919999999998</v>
      </c>
      <c r="U151" s="472">
        <v>13758.08</v>
      </c>
      <c r="V151" s="611" t="s">
        <v>361</v>
      </c>
      <c r="W151" s="612"/>
      <c r="X151" s="614"/>
      <c r="Y151" s="473" t="s">
        <v>34</v>
      </c>
      <c r="Z151" s="474" t="s">
        <v>1212</v>
      </c>
      <c r="AA151" s="475"/>
      <c r="AB151" s="476"/>
      <c r="AC151" s="477"/>
      <c r="AD151" s="478"/>
      <c r="AE151" s="479"/>
      <c r="AF151" s="776"/>
      <c r="AG151" s="776"/>
      <c r="AH151" s="776">
        <v>33152</v>
      </c>
      <c r="AI151" s="778"/>
      <c r="AJ151" s="776"/>
      <c r="AK151" s="776"/>
      <c r="AL151" s="776">
        <v>33152</v>
      </c>
    </row>
    <row r="152" spans="2:38" s="471" customFormat="1" ht="10.199999999999999">
      <c r="B152" s="611" t="s">
        <v>328</v>
      </c>
      <c r="C152" s="614"/>
      <c r="D152" s="611" t="s">
        <v>543</v>
      </c>
      <c r="E152" s="614"/>
      <c r="F152" s="611" t="s">
        <v>1213</v>
      </c>
      <c r="G152" s="612"/>
      <c r="H152" s="614"/>
      <c r="I152" s="615" t="s">
        <v>1214</v>
      </c>
      <c r="J152" s="616"/>
      <c r="K152" s="616"/>
      <c r="L152" s="616"/>
      <c r="M152" s="617"/>
      <c r="N152" s="618">
        <v>78707.56</v>
      </c>
      <c r="O152" s="619"/>
      <c r="P152" s="618">
        <v>78707.56</v>
      </c>
      <c r="Q152" s="620"/>
      <c r="R152" s="620"/>
      <c r="S152" s="619"/>
      <c r="T152" s="472">
        <v>46043.72</v>
      </c>
      <c r="U152" s="472">
        <v>32663.84</v>
      </c>
      <c r="V152" s="611" t="s">
        <v>361</v>
      </c>
      <c r="W152" s="612"/>
      <c r="X152" s="614"/>
      <c r="Y152" s="473" t="s">
        <v>34</v>
      </c>
      <c r="Z152" s="474" t="s">
        <v>1215</v>
      </c>
      <c r="AA152" s="475"/>
      <c r="AB152" s="476"/>
      <c r="AC152" s="477"/>
      <c r="AD152" s="478"/>
      <c r="AE152" s="479"/>
      <c r="AF152" s="776"/>
      <c r="AG152" s="776"/>
      <c r="AH152" s="776">
        <v>78707.56</v>
      </c>
      <c r="AI152" s="778"/>
      <c r="AJ152" s="776"/>
      <c r="AK152" s="776"/>
      <c r="AL152" s="776">
        <v>78707.56</v>
      </c>
    </row>
    <row r="153" spans="2:38" s="49" customFormat="1" ht="10.199999999999999">
      <c r="B153" s="589" t="s">
        <v>332</v>
      </c>
      <c r="C153" s="590"/>
      <c r="D153" s="589" t="s">
        <v>543</v>
      </c>
      <c r="E153" s="590"/>
      <c r="F153" s="589" t="s">
        <v>1216</v>
      </c>
      <c r="G153" s="591"/>
      <c r="H153" s="590"/>
      <c r="I153" s="592" t="s">
        <v>1217</v>
      </c>
      <c r="J153" s="593"/>
      <c r="K153" s="593"/>
      <c r="L153" s="593"/>
      <c r="M153" s="594"/>
      <c r="N153" s="595">
        <v>5500</v>
      </c>
      <c r="O153" s="596"/>
      <c r="P153" s="595">
        <v>5500</v>
      </c>
      <c r="Q153" s="597"/>
      <c r="R153" s="597"/>
      <c r="S153" s="596"/>
      <c r="T153" s="31">
        <v>3155.93</v>
      </c>
      <c r="U153" s="31">
        <v>2344.0700000000002</v>
      </c>
      <c r="V153" s="589" t="s">
        <v>361</v>
      </c>
      <c r="W153" s="591"/>
      <c r="X153" s="590"/>
      <c r="Y153" s="21" t="s">
        <v>34</v>
      </c>
      <c r="Z153" s="32" t="s">
        <v>1218</v>
      </c>
      <c r="AA153" s="86"/>
      <c r="AB153" s="33"/>
      <c r="AC153" s="34"/>
      <c r="AD153" s="369"/>
      <c r="AE153" s="50"/>
      <c r="AF153" s="776"/>
      <c r="AG153" s="776"/>
      <c r="AH153" s="776"/>
      <c r="AI153" s="778"/>
      <c r="AJ153" s="776"/>
      <c r="AK153" s="776"/>
      <c r="AL153" s="776"/>
    </row>
    <row r="154" spans="2:38" s="49" customFormat="1" ht="10.199999999999999">
      <c r="B154" s="589" t="s">
        <v>336</v>
      </c>
      <c r="C154" s="590"/>
      <c r="D154" s="589" t="s">
        <v>543</v>
      </c>
      <c r="E154" s="590"/>
      <c r="F154" s="589" t="s">
        <v>1219</v>
      </c>
      <c r="G154" s="591"/>
      <c r="H154" s="590"/>
      <c r="I154" s="592" t="s">
        <v>1220</v>
      </c>
      <c r="J154" s="593"/>
      <c r="K154" s="593"/>
      <c r="L154" s="593"/>
      <c r="M154" s="594"/>
      <c r="N154" s="595">
        <v>46700.85</v>
      </c>
      <c r="O154" s="596"/>
      <c r="P154" s="595">
        <v>46700.85</v>
      </c>
      <c r="Q154" s="597"/>
      <c r="R154" s="597"/>
      <c r="S154" s="596"/>
      <c r="T154" s="31">
        <v>25218.58</v>
      </c>
      <c r="U154" s="31">
        <v>21482.27</v>
      </c>
      <c r="V154" s="589" t="s">
        <v>361</v>
      </c>
      <c r="W154" s="591"/>
      <c r="X154" s="590"/>
      <c r="Y154" s="21" t="s">
        <v>34</v>
      </c>
      <c r="Z154" s="32" t="s">
        <v>1221</v>
      </c>
      <c r="AA154" s="86"/>
      <c r="AB154" s="33"/>
      <c r="AC154" s="34"/>
      <c r="AD154" s="369"/>
      <c r="AE154" s="50"/>
      <c r="AF154" s="776"/>
      <c r="AG154" s="776"/>
      <c r="AH154" s="776"/>
      <c r="AI154" s="778"/>
      <c r="AJ154" s="776"/>
      <c r="AK154" s="776"/>
      <c r="AL154" s="776"/>
    </row>
    <row r="155" spans="2:38" s="49" customFormat="1" ht="10.199999999999999">
      <c r="B155" s="589" t="s">
        <v>339</v>
      </c>
      <c r="C155" s="590"/>
      <c r="D155" s="589" t="s">
        <v>543</v>
      </c>
      <c r="E155" s="590"/>
      <c r="F155" s="589" t="s">
        <v>1222</v>
      </c>
      <c r="G155" s="591"/>
      <c r="H155" s="590"/>
      <c r="I155" s="592" t="s">
        <v>1223</v>
      </c>
      <c r="J155" s="593"/>
      <c r="K155" s="593"/>
      <c r="L155" s="593"/>
      <c r="M155" s="594"/>
      <c r="N155" s="595">
        <v>48245.59</v>
      </c>
      <c r="O155" s="596"/>
      <c r="P155" s="595">
        <v>48245.59</v>
      </c>
      <c r="Q155" s="597"/>
      <c r="R155" s="597"/>
      <c r="S155" s="596"/>
      <c r="T155" s="31">
        <v>26052.55</v>
      </c>
      <c r="U155" s="31">
        <v>22193.040000000001</v>
      </c>
      <c r="V155" s="589" t="s">
        <v>361</v>
      </c>
      <c r="W155" s="591"/>
      <c r="X155" s="590"/>
      <c r="Y155" s="21" t="s">
        <v>34</v>
      </c>
      <c r="Z155" s="32" t="s">
        <v>965</v>
      </c>
      <c r="AA155" s="86"/>
      <c r="AB155" s="33"/>
      <c r="AC155" s="34" t="s">
        <v>36</v>
      </c>
      <c r="AD155" s="369">
        <v>48245.59</v>
      </c>
      <c r="AE155" s="35"/>
      <c r="AF155" s="776"/>
      <c r="AG155" s="776"/>
      <c r="AH155" s="776"/>
      <c r="AI155" s="778"/>
      <c r="AJ155" s="776"/>
      <c r="AK155" s="776"/>
      <c r="AL155" s="776"/>
    </row>
    <row r="156" spans="2:38" s="49" customFormat="1" ht="10.199999999999999">
      <c r="B156" s="589" t="s">
        <v>341</v>
      </c>
      <c r="C156" s="590"/>
      <c r="D156" s="589" t="s">
        <v>543</v>
      </c>
      <c r="E156" s="590"/>
      <c r="F156" s="589" t="s">
        <v>1224</v>
      </c>
      <c r="G156" s="591"/>
      <c r="H156" s="590"/>
      <c r="I156" s="592" t="s">
        <v>1225</v>
      </c>
      <c r="J156" s="593"/>
      <c r="K156" s="593"/>
      <c r="L156" s="593"/>
      <c r="M156" s="594"/>
      <c r="N156" s="595">
        <v>47049.56</v>
      </c>
      <c r="O156" s="596"/>
      <c r="P156" s="595">
        <v>47049.56</v>
      </c>
      <c r="Q156" s="597"/>
      <c r="R156" s="597"/>
      <c r="S156" s="596"/>
      <c r="T156" s="31">
        <v>25407.01</v>
      </c>
      <c r="U156" s="31">
        <v>21642.55</v>
      </c>
      <c r="V156" s="589" t="s">
        <v>361</v>
      </c>
      <c r="W156" s="591"/>
      <c r="X156" s="590"/>
      <c r="Y156" s="21" t="s">
        <v>34</v>
      </c>
      <c r="Z156" s="32" t="s">
        <v>965</v>
      </c>
      <c r="AA156" s="86"/>
      <c r="AB156" s="33"/>
      <c r="AC156" s="34"/>
      <c r="AD156" s="369"/>
      <c r="AE156" s="50"/>
      <c r="AF156" s="776"/>
      <c r="AG156" s="776"/>
      <c r="AH156" s="776"/>
      <c r="AI156" s="778"/>
      <c r="AJ156" s="776"/>
      <c r="AK156" s="776"/>
      <c r="AL156" s="776"/>
    </row>
    <row r="157" spans="2:38" s="49" customFormat="1" ht="10.199999999999999">
      <c r="B157" s="589" t="s">
        <v>342</v>
      </c>
      <c r="C157" s="590"/>
      <c r="D157" s="589" t="s">
        <v>543</v>
      </c>
      <c r="E157" s="590"/>
      <c r="F157" s="589" t="s">
        <v>1226</v>
      </c>
      <c r="G157" s="591"/>
      <c r="H157" s="590"/>
      <c r="I157" s="592" t="s">
        <v>1227</v>
      </c>
      <c r="J157" s="593"/>
      <c r="K157" s="593"/>
      <c r="L157" s="593"/>
      <c r="M157" s="594"/>
      <c r="N157" s="595">
        <v>40423.75</v>
      </c>
      <c r="O157" s="596"/>
      <c r="P157" s="595">
        <v>40423.75</v>
      </c>
      <c r="Q157" s="597"/>
      <c r="R157" s="597"/>
      <c r="S157" s="596"/>
      <c r="T157" s="31">
        <v>21828.89</v>
      </c>
      <c r="U157" s="31">
        <v>18594.86</v>
      </c>
      <c r="V157" s="589" t="s">
        <v>361</v>
      </c>
      <c r="W157" s="591"/>
      <c r="X157" s="590"/>
      <c r="Y157" s="21" t="s">
        <v>34</v>
      </c>
      <c r="Z157" s="32" t="s">
        <v>1228</v>
      </c>
      <c r="AA157" s="86"/>
      <c r="AB157" s="33"/>
      <c r="AC157" s="34"/>
      <c r="AD157" s="369"/>
      <c r="AE157" s="50"/>
      <c r="AF157" s="776">
        <v>40423.75</v>
      </c>
      <c r="AG157" s="776"/>
      <c r="AH157" s="776"/>
      <c r="AI157" s="778"/>
      <c r="AJ157" s="776"/>
      <c r="AK157" s="776"/>
      <c r="AL157" s="776"/>
    </row>
    <row r="158" spans="2:38" s="49" customFormat="1" ht="10.199999999999999">
      <c r="B158" s="589" t="s">
        <v>344</v>
      </c>
      <c r="C158" s="590"/>
      <c r="D158" s="589" t="s">
        <v>543</v>
      </c>
      <c r="E158" s="590"/>
      <c r="F158" s="589" t="s">
        <v>1229</v>
      </c>
      <c r="G158" s="591"/>
      <c r="H158" s="590"/>
      <c r="I158" s="592" t="s">
        <v>1230</v>
      </c>
      <c r="J158" s="593"/>
      <c r="K158" s="593"/>
      <c r="L158" s="593"/>
      <c r="M158" s="594"/>
      <c r="N158" s="595">
        <v>35928.15</v>
      </c>
      <c r="O158" s="596"/>
      <c r="P158" s="595">
        <v>35928.15</v>
      </c>
      <c r="Q158" s="597"/>
      <c r="R158" s="597"/>
      <c r="S158" s="596"/>
      <c r="T158" s="31">
        <v>19401.189999999999</v>
      </c>
      <c r="U158" s="31">
        <v>16526.96</v>
      </c>
      <c r="V158" s="589" t="s">
        <v>361</v>
      </c>
      <c r="W158" s="591"/>
      <c r="X158" s="590"/>
      <c r="Y158" s="21" t="s">
        <v>34</v>
      </c>
      <c r="Z158" s="32" t="s">
        <v>788</v>
      </c>
      <c r="AA158" s="86"/>
      <c r="AB158" s="33"/>
      <c r="AC158" s="34"/>
      <c r="AD158" s="369"/>
      <c r="AE158" s="50"/>
      <c r="AF158" s="776"/>
      <c r="AG158" s="776"/>
      <c r="AH158" s="776"/>
      <c r="AI158" s="778"/>
      <c r="AJ158" s="776"/>
      <c r="AK158" s="776"/>
      <c r="AL158" s="776"/>
    </row>
    <row r="159" spans="2:38" s="49" customFormat="1" ht="10.199999999999999">
      <c r="B159" s="589" t="s">
        <v>346</v>
      </c>
      <c r="C159" s="590"/>
      <c r="D159" s="589" t="s">
        <v>543</v>
      </c>
      <c r="E159" s="590"/>
      <c r="F159" s="589" t="s">
        <v>1231</v>
      </c>
      <c r="G159" s="591"/>
      <c r="H159" s="590"/>
      <c r="I159" s="592" t="s">
        <v>1232</v>
      </c>
      <c r="J159" s="593"/>
      <c r="K159" s="593"/>
      <c r="L159" s="593"/>
      <c r="M159" s="594"/>
      <c r="N159" s="595">
        <v>34495.78</v>
      </c>
      <c r="O159" s="596"/>
      <c r="P159" s="595">
        <v>34495.78</v>
      </c>
      <c r="Q159" s="597"/>
      <c r="R159" s="597"/>
      <c r="S159" s="596"/>
      <c r="T159" s="31">
        <v>18627.77</v>
      </c>
      <c r="U159" s="31">
        <v>15868.01</v>
      </c>
      <c r="V159" s="589" t="s">
        <v>361</v>
      </c>
      <c r="W159" s="591"/>
      <c r="X159" s="590"/>
      <c r="Y159" s="21" t="s">
        <v>34</v>
      </c>
      <c r="Z159" s="32" t="s">
        <v>1233</v>
      </c>
      <c r="AA159" s="86"/>
      <c r="AB159" s="33"/>
      <c r="AC159" s="34"/>
      <c r="AD159" s="369"/>
      <c r="AE159" s="50"/>
      <c r="AF159" s="776"/>
      <c r="AG159" s="776"/>
      <c r="AH159" s="776"/>
      <c r="AI159" s="778"/>
      <c r="AJ159" s="776"/>
      <c r="AK159" s="776"/>
      <c r="AL159" s="776"/>
    </row>
    <row r="160" spans="2:38" s="49" customFormat="1" ht="10.199999999999999">
      <c r="B160" s="589" t="s">
        <v>348</v>
      </c>
      <c r="C160" s="590"/>
      <c r="D160" s="589" t="s">
        <v>543</v>
      </c>
      <c r="E160" s="590"/>
      <c r="F160" s="589" t="s">
        <v>1234</v>
      </c>
      <c r="G160" s="591"/>
      <c r="H160" s="590"/>
      <c r="I160" s="592" t="s">
        <v>1235</v>
      </c>
      <c r="J160" s="593"/>
      <c r="K160" s="593"/>
      <c r="L160" s="593"/>
      <c r="M160" s="594"/>
      <c r="N160" s="595">
        <v>43450.6</v>
      </c>
      <c r="O160" s="596"/>
      <c r="P160" s="595">
        <v>43450.6</v>
      </c>
      <c r="Q160" s="597"/>
      <c r="R160" s="597"/>
      <c r="S160" s="596"/>
      <c r="T160" s="31">
        <v>23463.360000000001</v>
      </c>
      <c r="U160" s="31">
        <v>19987.240000000002</v>
      </c>
      <c r="V160" s="589" t="s">
        <v>361</v>
      </c>
      <c r="W160" s="591"/>
      <c r="X160" s="590"/>
      <c r="Y160" s="21" t="s">
        <v>34</v>
      </c>
      <c r="Z160" s="32" t="s">
        <v>175</v>
      </c>
      <c r="AA160" s="86"/>
      <c r="AB160" s="33"/>
      <c r="AC160" s="34"/>
      <c r="AD160" s="369"/>
      <c r="AE160" s="50"/>
      <c r="AF160" s="776"/>
      <c r="AG160" s="776"/>
      <c r="AH160" s="776"/>
      <c r="AI160" s="778"/>
      <c r="AJ160" s="776"/>
      <c r="AK160" s="776"/>
      <c r="AL160" s="776"/>
    </row>
    <row r="161" spans="2:38" s="49" customFormat="1" ht="10.199999999999999">
      <c r="B161" s="589" t="s">
        <v>350</v>
      </c>
      <c r="C161" s="590"/>
      <c r="D161" s="589" t="s">
        <v>543</v>
      </c>
      <c r="E161" s="590"/>
      <c r="F161" s="589" t="s">
        <v>1236</v>
      </c>
      <c r="G161" s="591"/>
      <c r="H161" s="590"/>
      <c r="I161" s="592" t="s">
        <v>1237</v>
      </c>
      <c r="J161" s="593"/>
      <c r="K161" s="593"/>
      <c r="L161" s="593"/>
      <c r="M161" s="594"/>
      <c r="N161" s="595">
        <v>30536.54</v>
      </c>
      <c r="O161" s="596"/>
      <c r="P161" s="595">
        <v>30536.54</v>
      </c>
      <c r="Q161" s="597"/>
      <c r="R161" s="597"/>
      <c r="S161" s="596"/>
      <c r="T161" s="31">
        <v>16489.580000000002</v>
      </c>
      <c r="U161" s="31">
        <v>14046.96</v>
      </c>
      <c r="V161" s="589" t="s">
        <v>361</v>
      </c>
      <c r="W161" s="591"/>
      <c r="X161" s="590"/>
      <c r="Y161" s="21" t="s">
        <v>34</v>
      </c>
      <c r="Z161" s="32" t="s">
        <v>285</v>
      </c>
      <c r="AA161" s="86"/>
      <c r="AB161" s="33"/>
      <c r="AC161" s="34"/>
      <c r="AD161" s="369"/>
      <c r="AE161" s="50"/>
      <c r="AF161" s="776"/>
      <c r="AG161" s="776"/>
      <c r="AH161" s="776"/>
      <c r="AI161" s="778"/>
      <c r="AJ161" s="776"/>
      <c r="AK161" s="776"/>
      <c r="AL161" s="776"/>
    </row>
    <row r="162" spans="2:38" s="49" customFormat="1" ht="10.199999999999999">
      <c r="B162" s="589" t="s">
        <v>352</v>
      </c>
      <c r="C162" s="590"/>
      <c r="D162" s="589" t="s">
        <v>543</v>
      </c>
      <c r="E162" s="590"/>
      <c r="F162" s="589" t="s">
        <v>1238</v>
      </c>
      <c r="G162" s="591"/>
      <c r="H162" s="590"/>
      <c r="I162" s="592" t="s">
        <v>1239</v>
      </c>
      <c r="J162" s="593"/>
      <c r="K162" s="593"/>
      <c r="L162" s="593"/>
      <c r="M162" s="594"/>
      <c r="N162" s="595">
        <v>48260.95</v>
      </c>
      <c r="O162" s="596"/>
      <c r="P162" s="595">
        <v>48260.95</v>
      </c>
      <c r="Q162" s="597"/>
      <c r="R162" s="597"/>
      <c r="S162" s="596"/>
      <c r="T162" s="31">
        <v>26060.98</v>
      </c>
      <c r="U162" s="31">
        <v>22199.97</v>
      </c>
      <c r="V162" s="589" t="s">
        <v>361</v>
      </c>
      <c r="W162" s="591"/>
      <c r="X162" s="590"/>
      <c r="Y162" s="21" t="s">
        <v>34</v>
      </c>
      <c r="Z162" s="32" t="s">
        <v>71</v>
      </c>
      <c r="AA162" s="86"/>
      <c r="AB162" s="33"/>
      <c r="AC162" s="34" t="s">
        <v>36</v>
      </c>
      <c r="AD162" s="369">
        <v>48260.95</v>
      </c>
      <c r="AE162" s="35"/>
      <c r="AF162" s="776"/>
      <c r="AG162" s="776"/>
      <c r="AH162" s="776"/>
      <c r="AI162" s="778"/>
      <c r="AJ162" s="776"/>
      <c r="AK162" s="776"/>
      <c r="AL162" s="776"/>
    </row>
    <row r="163" spans="2:38" s="49" customFormat="1" ht="10.199999999999999">
      <c r="B163" s="589" t="s">
        <v>354</v>
      </c>
      <c r="C163" s="590"/>
      <c r="D163" s="589" t="s">
        <v>543</v>
      </c>
      <c r="E163" s="590"/>
      <c r="F163" s="589" t="s">
        <v>1240</v>
      </c>
      <c r="G163" s="591"/>
      <c r="H163" s="590"/>
      <c r="I163" s="592" t="s">
        <v>1241</v>
      </c>
      <c r="J163" s="593"/>
      <c r="K163" s="593"/>
      <c r="L163" s="593"/>
      <c r="M163" s="594"/>
      <c r="N163" s="595">
        <v>14640</v>
      </c>
      <c r="O163" s="596"/>
      <c r="P163" s="595">
        <v>14640</v>
      </c>
      <c r="Q163" s="597"/>
      <c r="R163" s="597"/>
      <c r="S163" s="596"/>
      <c r="T163" s="31">
        <v>7905.6</v>
      </c>
      <c r="U163" s="31">
        <v>6734.4</v>
      </c>
      <c r="V163" s="589" t="s">
        <v>361</v>
      </c>
      <c r="W163" s="591"/>
      <c r="X163" s="590"/>
      <c r="Y163" s="21" t="s">
        <v>34</v>
      </c>
      <c r="Z163" s="32" t="s">
        <v>1242</v>
      </c>
      <c r="AA163" s="86"/>
      <c r="AB163" s="33"/>
      <c r="AC163" s="34"/>
      <c r="AD163" s="369"/>
      <c r="AE163" s="50"/>
      <c r="AF163" s="776"/>
      <c r="AG163" s="776"/>
      <c r="AH163" s="776"/>
      <c r="AI163" s="778"/>
      <c r="AJ163" s="776"/>
      <c r="AK163" s="776"/>
      <c r="AL163" s="776"/>
    </row>
    <row r="164" spans="2:38" s="49" customFormat="1" ht="10.199999999999999">
      <c r="B164" s="589" t="s">
        <v>370</v>
      </c>
      <c r="C164" s="590"/>
      <c r="D164" s="589" t="s">
        <v>543</v>
      </c>
      <c r="E164" s="590"/>
      <c r="F164" s="589" t="s">
        <v>1243</v>
      </c>
      <c r="G164" s="591"/>
      <c r="H164" s="590"/>
      <c r="I164" s="592" t="s">
        <v>1244</v>
      </c>
      <c r="J164" s="593"/>
      <c r="K164" s="593"/>
      <c r="L164" s="593"/>
      <c r="M164" s="594"/>
      <c r="N164" s="595">
        <v>5662</v>
      </c>
      <c r="O164" s="596"/>
      <c r="P164" s="595">
        <v>11996.5</v>
      </c>
      <c r="Q164" s="597"/>
      <c r="R164" s="597"/>
      <c r="S164" s="596"/>
      <c r="T164" s="31">
        <v>3342.45</v>
      </c>
      <c r="U164" s="31">
        <v>8654.0499999999993</v>
      </c>
      <c r="V164" s="589" t="s">
        <v>361</v>
      </c>
      <c r="W164" s="591"/>
      <c r="X164" s="590"/>
      <c r="Y164" s="21" t="s">
        <v>34</v>
      </c>
      <c r="Z164" s="32" t="s">
        <v>958</v>
      </c>
      <c r="AA164" s="86"/>
      <c r="AB164" s="33"/>
      <c r="AC164" s="34"/>
      <c r="AD164" s="369"/>
      <c r="AE164" s="50"/>
      <c r="AF164" s="776"/>
      <c r="AG164" s="776"/>
      <c r="AH164" s="776"/>
      <c r="AI164" s="778"/>
      <c r="AJ164" s="776"/>
      <c r="AK164" s="776"/>
      <c r="AL164" s="776"/>
    </row>
    <row r="165" spans="2:38" s="49" customFormat="1" ht="10.199999999999999">
      <c r="B165" s="589" t="s">
        <v>481</v>
      </c>
      <c r="C165" s="590"/>
      <c r="D165" s="589" t="s">
        <v>543</v>
      </c>
      <c r="E165" s="590"/>
      <c r="F165" s="589" t="s">
        <v>1245</v>
      </c>
      <c r="G165" s="591"/>
      <c r="H165" s="590"/>
      <c r="I165" s="592" t="s">
        <v>1246</v>
      </c>
      <c r="J165" s="593"/>
      <c r="K165" s="593"/>
      <c r="L165" s="593"/>
      <c r="M165" s="594"/>
      <c r="N165" s="595">
        <v>26000</v>
      </c>
      <c r="O165" s="596"/>
      <c r="P165" s="595">
        <v>26000</v>
      </c>
      <c r="Q165" s="597"/>
      <c r="R165" s="597"/>
      <c r="S165" s="596"/>
      <c r="T165" s="31">
        <v>14040</v>
      </c>
      <c r="U165" s="31">
        <v>11960</v>
      </c>
      <c r="V165" s="589" t="s">
        <v>361</v>
      </c>
      <c r="W165" s="591"/>
      <c r="X165" s="590"/>
      <c r="Y165" s="21" t="s">
        <v>34</v>
      </c>
      <c r="Z165" s="32" t="s">
        <v>1098</v>
      </c>
      <c r="AA165" s="86"/>
      <c r="AB165" s="33"/>
      <c r="AC165" s="34"/>
      <c r="AD165" s="369"/>
      <c r="AE165" s="50"/>
      <c r="AF165" s="776"/>
      <c r="AG165" s="776"/>
      <c r="AH165" s="776"/>
      <c r="AI165" s="778"/>
      <c r="AJ165" s="776"/>
      <c r="AK165" s="776"/>
      <c r="AL165" s="776"/>
    </row>
    <row r="166" spans="2:38" s="49" customFormat="1" ht="10.199999999999999">
      <c r="B166" s="589" t="s">
        <v>482</v>
      </c>
      <c r="C166" s="590"/>
      <c r="D166" s="589" t="s">
        <v>543</v>
      </c>
      <c r="E166" s="590"/>
      <c r="F166" s="589" t="s">
        <v>1247</v>
      </c>
      <c r="G166" s="591"/>
      <c r="H166" s="590"/>
      <c r="I166" s="592" t="s">
        <v>1248</v>
      </c>
      <c r="J166" s="593"/>
      <c r="K166" s="593"/>
      <c r="L166" s="593"/>
      <c r="M166" s="594"/>
      <c r="N166" s="595">
        <v>100184.62</v>
      </c>
      <c r="O166" s="596"/>
      <c r="P166" s="595">
        <v>100184.62</v>
      </c>
      <c r="Q166" s="597"/>
      <c r="R166" s="597"/>
      <c r="S166" s="596"/>
      <c r="T166" s="31">
        <v>54099.57</v>
      </c>
      <c r="U166" s="31">
        <v>46085.05</v>
      </c>
      <c r="V166" s="589" t="s">
        <v>361</v>
      </c>
      <c r="W166" s="591"/>
      <c r="X166" s="590"/>
      <c r="Y166" s="21" t="s">
        <v>34</v>
      </c>
      <c r="Z166" s="32" t="s">
        <v>955</v>
      </c>
      <c r="AA166" s="86"/>
      <c r="AB166" s="33"/>
      <c r="AC166" s="34"/>
      <c r="AD166" s="369"/>
      <c r="AE166" s="50"/>
      <c r="AF166" s="776"/>
      <c r="AG166" s="776"/>
      <c r="AH166" s="776"/>
      <c r="AI166" s="778"/>
      <c r="AJ166" s="776"/>
      <c r="AK166" s="776"/>
      <c r="AL166" s="776"/>
    </row>
    <row r="167" spans="2:38" s="49" customFormat="1" ht="10.199999999999999">
      <c r="B167" s="589" t="s">
        <v>483</v>
      </c>
      <c r="C167" s="590"/>
      <c r="D167" s="589" t="s">
        <v>543</v>
      </c>
      <c r="E167" s="590"/>
      <c r="F167" s="589" t="s">
        <v>1249</v>
      </c>
      <c r="G167" s="591"/>
      <c r="H167" s="590"/>
      <c r="I167" s="592" t="s">
        <v>1250</v>
      </c>
      <c r="J167" s="593"/>
      <c r="K167" s="593"/>
      <c r="L167" s="593"/>
      <c r="M167" s="594"/>
      <c r="N167" s="595">
        <v>72475.03</v>
      </c>
      <c r="O167" s="596"/>
      <c r="P167" s="595">
        <v>101755.03</v>
      </c>
      <c r="Q167" s="597"/>
      <c r="R167" s="597"/>
      <c r="S167" s="596"/>
      <c r="T167" s="31">
        <v>49474.59</v>
      </c>
      <c r="U167" s="31">
        <v>52280.44</v>
      </c>
      <c r="V167" s="589" t="s">
        <v>361</v>
      </c>
      <c r="W167" s="591"/>
      <c r="X167" s="590"/>
      <c r="Y167" s="21" t="s">
        <v>34</v>
      </c>
      <c r="Z167" s="32" t="s">
        <v>1251</v>
      </c>
      <c r="AA167" s="86"/>
      <c r="AB167" s="33"/>
      <c r="AC167" s="34"/>
      <c r="AD167" s="369"/>
      <c r="AE167" s="50"/>
      <c r="AF167" s="776"/>
      <c r="AG167" s="776"/>
      <c r="AH167" s="776"/>
      <c r="AI167" s="778"/>
      <c r="AJ167" s="776"/>
      <c r="AK167" s="776"/>
      <c r="AL167" s="776"/>
    </row>
    <row r="168" spans="2:38" s="49" customFormat="1" ht="10.199999999999999">
      <c r="B168" s="589" t="s">
        <v>484</v>
      </c>
      <c r="C168" s="590"/>
      <c r="D168" s="589" t="s">
        <v>543</v>
      </c>
      <c r="E168" s="590"/>
      <c r="F168" s="589" t="s">
        <v>1252</v>
      </c>
      <c r="G168" s="591"/>
      <c r="H168" s="590"/>
      <c r="I168" s="592" t="s">
        <v>1253</v>
      </c>
      <c r="J168" s="593"/>
      <c r="K168" s="593"/>
      <c r="L168" s="593"/>
      <c r="M168" s="594"/>
      <c r="N168" s="595">
        <v>47997.95</v>
      </c>
      <c r="O168" s="596"/>
      <c r="P168" s="595">
        <v>47997.95</v>
      </c>
      <c r="Q168" s="597"/>
      <c r="R168" s="597"/>
      <c r="S168" s="596"/>
      <c r="T168" s="31">
        <v>25918.77</v>
      </c>
      <c r="U168" s="31">
        <v>22079.18</v>
      </c>
      <c r="V168" s="589" t="s">
        <v>361</v>
      </c>
      <c r="W168" s="591"/>
      <c r="X168" s="590"/>
      <c r="Y168" s="21" t="s">
        <v>34</v>
      </c>
      <c r="Z168" s="32" t="s">
        <v>906</v>
      </c>
      <c r="AA168" s="86"/>
      <c r="AB168" s="33"/>
      <c r="AC168" s="34"/>
      <c r="AD168" s="369"/>
      <c r="AE168" s="50"/>
      <c r="AF168" s="776"/>
      <c r="AG168" s="776"/>
      <c r="AH168" s="776"/>
      <c r="AI168" s="778"/>
      <c r="AJ168" s="776"/>
      <c r="AK168" s="776"/>
      <c r="AL168" s="776"/>
    </row>
    <row r="169" spans="2:38" s="49" customFormat="1" ht="10.199999999999999">
      <c r="B169" s="589" t="s">
        <v>485</v>
      </c>
      <c r="C169" s="590"/>
      <c r="D169" s="589" t="s">
        <v>543</v>
      </c>
      <c r="E169" s="590"/>
      <c r="F169" s="589" t="s">
        <v>1254</v>
      </c>
      <c r="G169" s="591"/>
      <c r="H169" s="590"/>
      <c r="I169" s="592" t="s">
        <v>1255</v>
      </c>
      <c r="J169" s="593"/>
      <c r="K169" s="593"/>
      <c r="L169" s="593"/>
      <c r="M169" s="594"/>
      <c r="N169" s="595">
        <v>30846.18</v>
      </c>
      <c r="O169" s="596"/>
      <c r="P169" s="595">
        <v>30846.18</v>
      </c>
      <c r="Q169" s="597"/>
      <c r="R169" s="597"/>
      <c r="S169" s="596"/>
      <c r="T169" s="31">
        <v>16656.759999999998</v>
      </c>
      <c r="U169" s="31">
        <v>14189.42</v>
      </c>
      <c r="V169" s="589" t="s">
        <v>361</v>
      </c>
      <c r="W169" s="591"/>
      <c r="X169" s="590"/>
      <c r="Y169" s="21" t="s">
        <v>34</v>
      </c>
      <c r="Z169" s="32" t="s">
        <v>1256</v>
      </c>
      <c r="AA169" s="86"/>
      <c r="AB169" s="33"/>
      <c r="AC169" s="34"/>
      <c r="AD169" s="369"/>
      <c r="AE169" s="50"/>
      <c r="AF169" s="776"/>
      <c r="AG169" s="776"/>
      <c r="AH169" s="776"/>
      <c r="AI169" s="778"/>
      <c r="AJ169" s="776"/>
      <c r="AK169" s="776"/>
      <c r="AL169" s="776"/>
    </row>
    <row r="170" spans="2:38" s="471" customFormat="1" ht="10.199999999999999">
      <c r="B170" s="611" t="s">
        <v>486</v>
      </c>
      <c r="C170" s="614"/>
      <c r="D170" s="611" t="s">
        <v>543</v>
      </c>
      <c r="E170" s="614"/>
      <c r="F170" s="611" t="s">
        <v>1257</v>
      </c>
      <c r="G170" s="612"/>
      <c r="H170" s="614"/>
      <c r="I170" s="615" t="s">
        <v>1258</v>
      </c>
      <c r="J170" s="616"/>
      <c r="K170" s="616"/>
      <c r="L170" s="616"/>
      <c r="M170" s="617"/>
      <c r="N170" s="618">
        <v>513606.96</v>
      </c>
      <c r="O170" s="619"/>
      <c r="P170" s="618">
        <v>513606.96</v>
      </c>
      <c r="Q170" s="620"/>
      <c r="R170" s="620"/>
      <c r="S170" s="619"/>
      <c r="T170" s="472">
        <v>271272.96999999997</v>
      </c>
      <c r="U170" s="472">
        <v>242333.99</v>
      </c>
      <c r="V170" s="611" t="s">
        <v>361</v>
      </c>
      <c r="W170" s="612"/>
      <c r="X170" s="614"/>
      <c r="Y170" s="473" t="s">
        <v>34</v>
      </c>
      <c r="Z170" s="474" t="s">
        <v>285</v>
      </c>
      <c r="AA170" s="475"/>
      <c r="AB170" s="476"/>
      <c r="AC170" s="477"/>
      <c r="AD170" s="478"/>
      <c r="AE170" s="479"/>
      <c r="AF170" s="776"/>
      <c r="AG170" s="776"/>
      <c r="AH170" s="776">
        <v>513606.96</v>
      </c>
      <c r="AI170" s="778"/>
      <c r="AJ170" s="776"/>
      <c r="AK170" s="776"/>
      <c r="AL170" s="776">
        <v>513606.96</v>
      </c>
    </row>
    <row r="171" spans="2:38" s="471" customFormat="1" ht="20.399999999999999">
      <c r="B171" s="611" t="s">
        <v>487</v>
      </c>
      <c r="C171" s="614"/>
      <c r="D171" s="611" t="s">
        <v>543</v>
      </c>
      <c r="E171" s="614"/>
      <c r="F171" s="611" t="s">
        <v>1259</v>
      </c>
      <c r="G171" s="612"/>
      <c r="H171" s="614"/>
      <c r="I171" s="615" t="s">
        <v>1260</v>
      </c>
      <c r="J171" s="616"/>
      <c r="K171" s="616"/>
      <c r="L171" s="616"/>
      <c r="M171" s="617"/>
      <c r="N171" s="618">
        <v>128995.02</v>
      </c>
      <c r="O171" s="619"/>
      <c r="P171" s="618">
        <v>188674.62</v>
      </c>
      <c r="Q171" s="620"/>
      <c r="R171" s="620"/>
      <c r="S171" s="619"/>
      <c r="T171" s="472">
        <v>80847.259999999995</v>
      </c>
      <c r="U171" s="472">
        <v>107827.36</v>
      </c>
      <c r="V171" s="611" t="s">
        <v>361</v>
      </c>
      <c r="W171" s="612"/>
      <c r="X171" s="614"/>
      <c r="Y171" s="473" t="s">
        <v>34</v>
      </c>
      <c r="Z171" s="474" t="s">
        <v>1261</v>
      </c>
      <c r="AA171" s="475"/>
      <c r="AB171" s="476"/>
      <c r="AC171" s="477"/>
      <c r="AD171" s="478"/>
      <c r="AE171" s="479"/>
      <c r="AF171" s="776"/>
      <c r="AG171" s="776"/>
      <c r="AH171" s="776">
        <v>188674.62</v>
      </c>
      <c r="AI171" s="778"/>
      <c r="AJ171" s="776"/>
      <c r="AK171" s="776"/>
      <c r="AL171" s="776">
        <v>188674.62</v>
      </c>
    </row>
    <row r="172" spans="2:38" s="471" customFormat="1" ht="10.199999999999999">
      <c r="B172" s="611" t="s">
        <v>488</v>
      </c>
      <c r="C172" s="614"/>
      <c r="D172" s="611" t="s">
        <v>543</v>
      </c>
      <c r="E172" s="614"/>
      <c r="F172" s="611" t="s">
        <v>1262</v>
      </c>
      <c r="G172" s="612"/>
      <c r="H172" s="614"/>
      <c r="I172" s="615" t="s">
        <v>1263</v>
      </c>
      <c r="J172" s="616"/>
      <c r="K172" s="616"/>
      <c r="L172" s="616"/>
      <c r="M172" s="617"/>
      <c r="N172" s="618">
        <v>241689.78</v>
      </c>
      <c r="O172" s="619"/>
      <c r="P172" s="618">
        <v>270520.82</v>
      </c>
      <c r="Q172" s="620"/>
      <c r="R172" s="620"/>
      <c r="S172" s="619"/>
      <c r="T172" s="472">
        <v>112504.1</v>
      </c>
      <c r="U172" s="472">
        <v>158016.72</v>
      </c>
      <c r="V172" s="611" t="s">
        <v>361</v>
      </c>
      <c r="W172" s="612"/>
      <c r="X172" s="614"/>
      <c r="Y172" s="473" t="s">
        <v>34</v>
      </c>
      <c r="Z172" s="474" t="s">
        <v>1251</v>
      </c>
      <c r="AA172" s="475"/>
      <c r="AB172" s="476"/>
      <c r="AC172" s="477"/>
      <c r="AD172" s="478"/>
      <c r="AE172" s="479"/>
      <c r="AF172" s="776"/>
      <c r="AG172" s="776"/>
      <c r="AH172" s="776">
        <v>270520.82</v>
      </c>
      <c r="AI172" s="778"/>
      <c r="AJ172" s="776"/>
      <c r="AK172" s="776"/>
      <c r="AL172" s="776">
        <v>270520.82</v>
      </c>
    </row>
    <row r="173" spans="2:38" s="471" customFormat="1" ht="10.199999999999999">
      <c r="B173" s="611" t="s">
        <v>489</v>
      </c>
      <c r="C173" s="614"/>
      <c r="D173" s="611" t="s">
        <v>543</v>
      </c>
      <c r="E173" s="614"/>
      <c r="F173" s="611" t="s">
        <v>1264</v>
      </c>
      <c r="G173" s="612"/>
      <c r="H173" s="614"/>
      <c r="I173" s="615" t="s">
        <v>1265</v>
      </c>
      <c r="J173" s="616"/>
      <c r="K173" s="616"/>
      <c r="L173" s="616"/>
      <c r="M173" s="617"/>
      <c r="N173" s="618">
        <v>409809.64</v>
      </c>
      <c r="O173" s="619"/>
      <c r="P173" s="618">
        <v>449745.28</v>
      </c>
      <c r="Q173" s="620"/>
      <c r="R173" s="620"/>
      <c r="S173" s="619"/>
      <c r="T173" s="472">
        <v>228784.91</v>
      </c>
      <c r="U173" s="472">
        <v>220960.37</v>
      </c>
      <c r="V173" s="611" t="s">
        <v>361</v>
      </c>
      <c r="W173" s="612"/>
      <c r="X173" s="614"/>
      <c r="Y173" s="473" t="s">
        <v>34</v>
      </c>
      <c r="Z173" s="474" t="s">
        <v>1266</v>
      </c>
      <c r="AA173" s="475"/>
      <c r="AB173" s="476"/>
      <c r="AC173" s="477"/>
      <c r="AD173" s="478"/>
      <c r="AE173" s="479"/>
      <c r="AF173" s="776"/>
      <c r="AG173" s="776">
        <v>449745.28</v>
      </c>
      <c r="AH173" s="776"/>
      <c r="AI173" s="778"/>
      <c r="AJ173" s="776"/>
      <c r="AK173" s="776">
        <v>449745.28</v>
      </c>
      <c r="AL173" s="776"/>
    </row>
    <row r="174" spans="2:38" s="471" customFormat="1" ht="10.199999999999999">
      <c r="B174" s="611" t="s">
        <v>490</v>
      </c>
      <c r="C174" s="614"/>
      <c r="D174" s="611" t="s">
        <v>543</v>
      </c>
      <c r="E174" s="614"/>
      <c r="F174" s="611" t="s">
        <v>1267</v>
      </c>
      <c r="G174" s="612"/>
      <c r="H174" s="614"/>
      <c r="I174" s="615" t="s">
        <v>1268</v>
      </c>
      <c r="J174" s="616"/>
      <c r="K174" s="616"/>
      <c r="L174" s="616"/>
      <c r="M174" s="617"/>
      <c r="N174" s="618">
        <v>71787.91</v>
      </c>
      <c r="O174" s="619"/>
      <c r="P174" s="618">
        <v>71787.91</v>
      </c>
      <c r="Q174" s="620"/>
      <c r="R174" s="620"/>
      <c r="S174" s="619"/>
      <c r="T174" s="472">
        <v>38765.22</v>
      </c>
      <c r="U174" s="472">
        <v>33022.69</v>
      </c>
      <c r="V174" s="611" t="s">
        <v>361</v>
      </c>
      <c r="W174" s="612"/>
      <c r="X174" s="614"/>
      <c r="Y174" s="473" t="s">
        <v>34</v>
      </c>
      <c r="Z174" s="474" t="s">
        <v>1269</v>
      </c>
      <c r="AA174" s="475"/>
      <c r="AB174" s="476"/>
      <c r="AC174" s="477"/>
      <c r="AD174" s="478"/>
      <c r="AE174" s="479"/>
      <c r="AF174" s="776"/>
      <c r="AG174" s="776"/>
      <c r="AH174" s="776">
        <v>71787.91</v>
      </c>
      <c r="AI174" s="778"/>
      <c r="AJ174" s="776"/>
      <c r="AK174" s="776"/>
      <c r="AL174" s="776">
        <v>71787.91</v>
      </c>
    </row>
    <row r="175" spans="2:38" s="471" customFormat="1" ht="10.199999999999999">
      <c r="B175" s="611" t="s">
        <v>491</v>
      </c>
      <c r="C175" s="614"/>
      <c r="D175" s="611" t="s">
        <v>543</v>
      </c>
      <c r="E175" s="614"/>
      <c r="F175" s="611" t="s">
        <v>1270</v>
      </c>
      <c r="G175" s="612"/>
      <c r="H175" s="614"/>
      <c r="I175" s="615" t="s">
        <v>1271</v>
      </c>
      <c r="J175" s="616"/>
      <c r="K175" s="616"/>
      <c r="L175" s="616"/>
      <c r="M175" s="617"/>
      <c r="N175" s="618">
        <v>40604.370000000003</v>
      </c>
      <c r="O175" s="619"/>
      <c r="P175" s="618">
        <v>766356.18</v>
      </c>
      <c r="Q175" s="620"/>
      <c r="R175" s="620"/>
      <c r="S175" s="619"/>
      <c r="T175" s="472">
        <v>373713.79</v>
      </c>
      <c r="U175" s="472">
        <v>392642.39</v>
      </c>
      <c r="V175" s="611" t="s">
        <v>361</v>
      </c>
      <c r="W175" s="612"/>
      <c r="X175" s="614"/>
      <c r="Y175" s="473" t="s">
        <v>34</v>
      </c>
      <c r="Z175" s="474" t="s">
        <v>1272</v>
      </c>
      <c r="AA175" s="475"/>
      <c r="AB175" s="476"/>
      <c r="AC175" s="477"/>
      <c r="AD175" s="478"/>
      <c r="AE175" s="479"/>
      <c r="AF175" s="776"/>
      <c r="AG175" s="776"/>
      <c r="AH175" s="776">
        <v>766356.18</v>
      </c>
      <c r="AI175" s="778"/>
      <c r="AJ175" s="776"/>
      <c r="AK175" s="776"/>
      <c r="AL175" s="776">
        <v>766356.18</v>
      </c>
    </row>
    <row r="176" spans="2:38" s="471" customFormat="1" ht="10.199999999999999">
      <c r="B176" s="611" t="s">
        <v>492</v>
      </c>
      <c r="C176" s="614"/>
      <c r="D176" s="611" t="s">
        <v>543</v>
      </c>
      <c r="E176" s="614"/>
      <c r="F176" s="611" t="s">
        <v>1273</v>
      </c>
      <c r="G176" s="612"/>
      <c r="H176" s="614"/>
      <c r="I176" s="615" t="s">
        <v>1274</v>
      </c>
      <c r="J176" s="616"/>
      <c r="K176" s="616"/>
      <c r="L176" s="616"/>
      <c r="M176" s="617"/>
      <c r="N176" s="618">
        <v>157917.91</v>
      </c>
      <c r="O176" s="619"/>
      <c r="P176" s="618">
        <v>157917.91</v>
      </c>
      <c r="Q176" s="620"/>
      <c r="R176" s="620"/>
      <c r="S176" s="619"/>
      <c r="T176" s="472">
        <v>85275.57</v>
      </c>
      <c r="U176" s="472">
        <v>72642.34</v>
      </c>
      <c r="V176" s="611" t="s">
        <v>361</v>
      </c>
      <c r="W176" s="612"/>
      <c r="X176" s="614"/>
      <c r="Y176" s="473" t="s">
        <v>34</v>
      </c>
      <c r="Z176" s="474" t="s">
        <v>914</v>
      </c>
      <c r="AA176" s="475"/>
      <c r="AB176" s="476"/>
      <c r="AC176" s="477"/>
      <c r="AD176" s="478"/>
      <c r="AE176" s="479"/>
      <c r="AF176" s="776"/>
      <c r="AG176" s="776"/>
      <c r="AH176" s="776">
        <v>157917.91</v>
      </c>
      <c r="AI176" s="778"/>
      <c r="AJ176" s="776"/>
      <c r="AK176" s="776"/>
      <c r="AL176" s="776">
        <v>157917.91</v>
      </c>
    </row>
    <row r="177" spans="2:38" s="471" customFormat="1" ht="10.199999999999999">
      <c r="B177" s="611" t="s">
        <v>493</v>
      </c>
      <c r="C177" s="614"/>
      <c r="D177" s="611" t="s">
        <v>543</v>
      </c>
      <c r="E177" s="614"/>
      <c r="F177" s="611" t="s">
        <v>1275</v>
      </c>
      <c r="G177" s="612"/>
      <c r="H177" s="614"/>
      <c r="I177" s="615" t="s">
        <v>1276</v>
      </c>
      <c r="J177" s="616"/>
      <c r="K177" s="616"/>
      <c r="L177" s="616"/>
      <c r="M177" s="617"/>
      <c r="N177" s="618">
        <v>113972</v>
      </c>
      <c r="O177" s="619"/>
      <c r="P177" s="618">
        <v>113972</v>
      </c>
      <c r="Q177" s="620"/>
      <c r="R177" s="620"/>
      <c r="S177" s="619"/>
      <c r="T177" s="472">
        <v>61545.18</v>
      </c>
      <c r="U177" s="472">
        <v>52426.82</v>
      </c>
      <c r="V177" s="611" t="s">
        <v>361</v>
      </c>
      <c r="W177" s="612"/>
      <c r="X177" s="614"/>
      <c r="Y177" s="473" t="s">
        <v>34</v>
      </c>
      <c r="Z177" s="474" t="s">
        <v>1103</v>
      </c>
      <c r="AA177" s="475"/>
      <c r="AB177" s="476"/>
      <c r="AC177" s="477"/>
      <c r="AD177" s="478"/>
      <c r="AE177" s="479"/>
      <c r="AF177" s="776"/>
      <c r="AG177" s="776"/>
      <c r="AH177" s="776">
        <v>113972</v>
      </c>
      <c r="AI177" s="778"/>
      <c r="AJ177" s="776"/>
      <c r="AK177" s="776"/>
      <c r="AL177" s="776">
        <v>113972</v>
      </c>
    </row>
    <row r="178" spans="2:38" s="471" customFormat="1" ht="10.199999999999999">
      <c r="B178" s="611" t="s">
        <v>494</v>
      </c>
      <c r="C178" s="614"/>
      <c r="D178" s="611" t="s">
        <v>543</v>
      </c>
      <c r="E178" s="614"/>
      <c r="F178" s="611" t="s">
        <v>1277</v>
      </c>
      <c r="G178" s="612"/>
      <c r="H178" s="614"/>
      <c r="I178" s="615" t="s">
        <v>1278</v>
      </c>
      <c r="J178" s="616"/>
      <c r="K178" s="616"/>
      <c r="L178" s="616"/>
      <c r="M178" s="617"/>
      <c r="N178" s="618">
        <v>120060.95</v>
      </c>
      <c r="O178" s="619"/>
      <c r="P178" s="618">
        <v>85374.26</v>
      </c>
      <c r="Q178" s="620"/>
      <c r="R178" s="620"/>
      <c r="S178" s="619"/>
      <c r="T178" s="472">
        <v>46103.27</v>
      </c>
      <c r="U178" s="472">
        <v>39270.99</v>
      </c>
      <c r="V178" s="611" t="s">
        <v>361</v>
      </c>
      <c r="W178" s="612"/>
      <c r="X178" s="614"/>
      <c r="Y178" s="473" t="s">
        <v>34</v>
      </c>
      <c r="Z178" s="474" t="s">
        <v>1279</v>
      </c>
      <c r="AA178" s="475"/>
      <c r="AB178" s="476"/>
      <c r="AC178" s="477"/>
      <c r="AD178" s="478"/>
      <c r="AE178" s="479"/>
      <c r="AF178" s="776"/>
      <c r="AG178" s="776"/>
      <c r="AH178" s="776">
        <v>85374.26</v>
      </c>
      <c r="AI178" s="778"/>
      <c r="AJ178" s="776"/>
      <c r="AK178" s="776"/>
      <c r="AL178" s="776">
        <v>85374.26</v>
      </c>
    </row>
    <row r="179" spans="2:38" s="471" customFormat="1" ht="10.199999999999999">
      <c r="B179" s="611" t="s">
        <v>495</v>
      </c>
      <c r="C179" s="614"/>
      <c r="D179" s="611" t="s">
        <v>543</v>
      </c>
      <c r="E179" s="614"/>
      <c r="F179" s="611" t="s">
        <v>1280</v>
      </c>
      <c r="G179" s="612"/>
      <c r="H179" s="614"/>
      <c r="I179" s="615" t="s">
        <v>1281</v>
      </c>
      <c r="J179" s="616"/>
      <c r="K179" s="616"/>
      <c r="L179" s="616"/>
      <c r="M179" s="617"/>
      <c r="N179" s="618">
        <v>168691.76</v>
      </c>
      <c r="O179" s="619"/>
      <c r="P179" s="618">
        <v>168691.76</v>
      </c>
      <c r="Q179" s="620"/>
      <c r="R179" s="620"/>
      <c r="S179" s="619"/>
      <c r="T179" s="472">
        <v>91096.24</v>
      </c>
      <c r="U179" s="472">
        <v>77595.520000000004</v>
      </c>
      <c r="V179" s="611" t="s">
        <v>361</v>
      </c>
      <c r="W179" s="612"/>
      <c r="X179" s="614"/>
      <c r="Y179" s="473" t="s">
        <v>34</v>
      </c>
      <c r="Z179" s="474" t="s">
        <v>1282</v>
      </c>
      <c r="AA179" s="475"/>
      <c r="AB179" s="476"/>
      <c r="AC179" s="477"/>
      <c r="AD179" s="478"/>
      <c r="AE179" s="479"/>
      <c r="AF179" s="776"/>
      <c r="AG179" s="776"/>
      <c r="AH179" s="776">
        <v>168691.76</v>
      </c>
      <c r="AI179" s="778"/>
      <c r="AJ179" s="776"/>
      <c r="AK179" s="776"/>
      <c r="AL179" s="776">
        <v>168691.76</v>
      </c>
    </row>
    <row r="180" spans="2:38" s="471" customFormat="1" ht="10.199999999999999">
      <c r="B180" s="611" t="s">
        <v>496</v>
      </c>
      <c r="C180" s="614"/>
      <c r="D180" s="611" t="s">
        <v>543</v>
      </c>
      <c r="E180" s="614"/>
      <c r="F180" s="611" t="s">
        <v>1283</v>
      </c>
      <c r="G180" s="612"/>
      <c r="H180" s="614"/>
      <c r="I180" s="615" t="s">
        <v>1284</v>
      </c>
      <c r="J180" s="616"/>
      <c r="K180" s="616"/>
      <c r="L180" s="616"/>
      <c r="M180" s="617"/>
      <c r="N180" s="618">
        <v>1316009.94</v>
      </c>
      <c r="O180" s="619"/>
      <c r="P180" s="618">
        <v>1747874.25</v>
      </c>
      <c r="Q180" s="620"/>
      <c r="R180" s="620"/>
      <c r="S180" s="619"/>
      <c r="T180" s="472">
        <v>890492.31</v>
      </c>
      <c r="U180" s="472">
        <v>857381.94</v>
      </c>
      <c r="V180" s="611" t="s">
        <v>361</v>
      </c>
      <c r="W180" s="612"/>
      <c r="X180" s="614"/>
      <c r="Y180" s="473" t="s">
        <v>34</v>
      </c>
      <c r="Z180" s="474" t="s">
        <v>270</v>
      </c>
      <c r="AA180" s="475"/>
      <c r="AB180" s="476"/>
      <c r="AC180" s="477"/>
      <c r="AD180" s="478"/>
      <c r="AE180" s="479"/>
      <c r="AF180" s="776"/>
      <c r="AG180" s="776"/>
      <c r="AH180" s="776">
        <v>1747874.25</v>
      </c>
      <c r="AI180" s="778"/>
      <c r="AJ180" s="776"/>
      <c r="AK180" s="776"/>
      <c r="AL180" s="776">
        <v>1747874.25</v>
      </c>
    </row>
    <row r="181" spans="2:38" s="471" customFormat="1" ht="10.199999999999999">
      <c r="B181" s="611" t="s">
        <v>497</v>
      </c>
      <c r="C181" s="614"/>
      <c r="D181" s="611" t="s">
        <v>543</v>
      </c>
      <c r="E181" s="614"/>
      <c r="F181" s="611" t="s">
        <v>1285</v>
      </c>
      <c r="G181" s="612"/>
      <c r="H181" s="614"/>
      <c r="I181" s="615" t="s">
        <v>1286</v>
      </c>
      <c r="J181" s="616"/>
      <c r="K181" s="616"/>
      <c r="L181" s="616"/>
      <c r="M181" s="617"/>
      <c r="N181" s="618">
        <v>768569</v>
      </c>
      <c r="O181" s="619"/>
      <c r="P181" s="618">
        <v>555164</v>
      </c>
      <c r="Q181" s="620"/>
      <c r="R181" s="620"/>
      <c r="S181" s="619"/>
      <c r="T181" s="472">
        <v>299779.46000000002</v>
      </c>
      <c r="U181" s="472">
        <v>255384.54</v>
      </c>
      <c r="V181" s="611" t="s">
        <v>361</v>
      </c>
      <c r="W181" s="612"/>
      <c r="X181" s="614"/>
      <c r="Y181" s="473" t="s">
        <v>34</v>
      </c>
      <c r="Z181" s="474" t="s">
        <v>1287</v>
      </c>
      <c r="AA181" s="475"/>
      <c r="AB181" s="476"/>
      <c r="AC181" s="477"/>
      <c r="AD181" s="478"/>
      <c r="AE181" s="479"/>
      <c r="AF181" s="776"/>
      <c r="AG181" s="776"/>
      <c r="AH181" s="776">
        <v>555164</v>
      </c>
      <c r="AI181" s="778"/>
      <c r="AJ181" s="776"/>
      <c r="AK181" s="776"/>
      <c r="AL181" s="776">
        <v>555164</v>
      </c>
    </row>
    <row r="182" spans="2:38" s="471" customFormat="1" ht="10.199999999999999">
      <c r="B182" s="611" t="s">
        <v>498</v>
      </c>
      <c r="C182" s="614"/>
      <c r="D182" s="611" t="s">
        <v>543</v>
      </c>
      <c r="E182" s="614"/>
      <c r="F182" s="611" t="s">
        <v>1288</v>
      </c>
      <c r="G182" s="612"/>
      <c r="H182" s="614"/>
      <c r="I182" s="615" t="s">
        <v>1289</v>
      </c>
      <c r="J182" s="616"/>
      <c r="K182" s="616"/>
      <c r="L182" s="616"/>
      <c r="M182" s="617"/>
      <c r="N182" s="618">
        <v>24582.09</v>
      </c>
      <c r="O182" s="619"/>
      <c r="P182" s="618">
        <v>24582.09</v>
      </c>
      <c r="Q182" s="620"/>
      <c r="R182" s="620"/>
      <c r="S182" s="619"/>
      <c r="T182" s="472">
        <v>13274.13</v>
      </c>
      <c r="U182" s="472">
        <v>11307.96</v>
      </c>
      <c r="V182" s="611" t="s">
        <v>361</v>
      </c>
      <c r="W182" s="612"/>
      <c r="X182" s="614"/>
      <c r="Y182" s="473" t="s">
        <v>34</v>
      </c>
      <c r="Z182" s="474" t="s">
        <v>1290</v>
      </c>
      <c r="AA182" s="475"/>
      <c r="AB182" s="476"/>
      <c r="AC182" s="477"/>
      <c r="AD182" s="478"/>
      <c r="AE182" s="479"/>
      <c r="AF182" s="776"/>
      <c r="AG182" s="776"/>
      <c r="AH182" s="776">
        <v>24582.09</v>
      </c>
      <c r="AI182" s="778"/>
      <c r="AJ182" s="776"/>
      <c r="AK182" s="776"/>
      <c r="AL182" s="776">
        <v>24582.09</v>
      </c>
    </row>
    <row r="183" spans="2:38" s="49" customFormat="1" ht="10.199999999999999">
      <c r="B183" s="589" t="s">
        <v>499</v>
      </c>
      <c r="C183" s="590"/>
      <c r="D183" s="589" t="s">
        <v>543</v>
      </c>
      <c r="E183" s="590"/>
      <c r="F183" s="589" t="s">
        <v>1291</v>
      </c>
      <c r="G183" s="591"/>
      <c r="H183" s="590"/>
      <c r="I183" s="592" t="s">
        <v>1292</v>
      </c>
      <c r="J183" s="593"/>
      <c r="K183" s="593"/>
      <c r="L183" s="593"/>
      <c r="M183" s="594"/>
      <c r="N183" s="595">
        <v>114863.98</v>
      </c>
      <c r="O183" s="596"/>
      <c r="P183" s="595">
        <v>114863.98</v>
      </c>
      <c r="Q183" s="597"/>
      <c r="R183" s="597"/>
      <c r="S183" s="596"/>
      <c r="T183" s="31">
        <v>61595.82</v>
      </c>
      <c r="U183" s="31">
        <v>53268.160000000003</v>
      </c>
      <c r="V183" s="589" t="s">
        <v>361</v>
      </c>
      <c r="W183" s="591"/>
      <c r="X183" s="590"/>
      <c r="Y183" s="21" t="s">
        <v>34</v>
      </c>
      <c r="Z183" s="32" t="s">
        <v>1159</v>
      </c>
      <c r="AA183" s="86"/>
      <c r="AB183" s="33"/>
      <c r="AC183" s="34"/>
      <c r="AD183" s="369"/>
      <c r="AE183" s="50"/>
      <c r="AF183" s="776">
        <v>114863.98</v>
      </c>
      <c r="AG183" s="776"/>
      <c r="AH183" s="776"/>
      <c r="AI183" s="778"/>
      <c r="AJ183" s="776"/>
      <c r="AK183" s="776"/>
      <c r="AL183" s="776"/>
    </row>
    <row r="184" spans="2:38" s="49" customFormat="1" ht="10.199999999999999">
      <c r="B184" s="589" t="s">
        <v>500</v>
      </c>
      <c r="C184" s="590"/>
      <c r="D184" s="589" t="s">
        <v>543</v>
      </c>
      <c r="E184" s="590"/>
      <c r="F184" s="589" t="s">
        <v>1293</v>
      </c>
      <c r="G184" s="591"/>
      <c r="H184" s="590"/>
      <c r="I184" s="592" t="s">
        <v>1294</v>
      </c>
      <c r="J184" s="593"/>
      <c r="K184" s="593"/>
      <c r="L184" s="593"/>
      <c r="M184" s="594"/>
      <c r="N184" s="595">
        <v>72100.44</v>
      </c>
      <c r="O184" s="596"/>
      <c r="P184" s="595">
        <v>107362.67</v>
      </c>
      <c r="Q184" s="597"/>
      <c r="R184" s="597"/>
      <c r="S184" s="596"/>
      <c r="T184" s="31">
        <v>37817.43</v>
      </c>
      <c r="U184" s="31">
        <v>69545.240000000005</v>
      </c>
      <c r="V184" s="589" t="s">
        <v>361</v>
      </c>
      <c r="W184" s="591"/>
      <c r="X184" s="590"/>
      <c r="Y184" s="21" t="s">
        <v>34</v>
      </c>
      <c r="Z184" s="32" t="s">
        <v>646</v>
      </c>
      <c r="AA184" s="86"/>
      <c r="AB184" s="33"/>
      <c r="AC184" s="34"/>
      <c r="AD184" s="369"/>
      <c r="AE184" s="50"/>
      <c r="AF184" s="776"/>
      <c r="AG184" s="776"/>
      <c r="AH184" s="776"/>
      <c r="AI184" s="778"/>
      <c r="AJ184" s="776"/>
      <c r="AK184" s="776"/>
      <c r="AL184" s="776"/>
    </row>
    <row r="185" spans="2:38" s="471" customFormat="1" ht="10.199999999999999">
      <c r="B185" s="611" t="s">
        <v>501</v>
      </c>
      <c r="C185" s="614"/>
      <c r="D185" s="611" t="s">
        <v>543</v>
      </c>
      <c r="E185" s="614"/>
      <c r="F185" s="611" t="s">
        <v>1295</v>
      </c>
      <c r="G185" s="612"/>
      <c r="H185" s="614"/>
      <c r="I185" s="615" t="s">
        <v>1296</v>
      </c>
      <c r="J185" s="616"/>
      <c r="K185" s="616"/>
      <c r="L185" s="616"/>
      <c r="M185" s="617"/>
      <c r="N185" s="618">
        <v>39892.78</v>
      </c>
      <c r="O185" s="619"/>
      <c r="P185" s="618">
        <v>39892.78</v>
      </c>
      <c r="Q185" s="620"/>
      <c r="R185" s="620"/>
      <c r="S185" s="619"/>
      <c r="T185" s="472">
        <v>19896.68</v>
      </c>
      <c r="U185" s="472">
        <v>19996.099999999999</v>
      </c>
      <c r="V185" s="611" t="s">
        <v>361</v>
      </c>
      <c r="W185" s="612"/>
      <c r="X185" s="614"/>
      <c r="Y185" s="473" t="s">
        <v>34</v>
      </c>
      <c r="Z185" s="474" t="s">
        <v>1297</v>
      </c>
      <c r="AA185" s="475"/>
      <c r="AB185" s="476"/>
      <c r="AC185" s="477"/>
      <c r="AD185" s="478"/>
      <c r="AE185" s="479"/>
      <c r="AF185" s="776"/>
      <c r="AG185" s="776"/>
      <c r="AH185" s="776">
        <v>39892.78</v>
      </c>
      <c r="AI185" s="778"/>
      <c r="AJ185" s="776"/>
      <c r="AK185" s="776"/>
      <c r="AL185" s="776">
        <v>39892.78</v>
      </c>
    </row>
    <row r="186" spans="2:38" s="49" customFormat="1" ht="10.199999999999999">
      <c r="B186" s="589" t="s">
        <v>502</v>
      </c>
      <c r="C186" s="590"/>
      <c r="D186" s="589" t="s">
        <v>543</v>
      </c>
      <c r="E186" s="590"/>
      <c r="F186" s="589" t="s">
        <v>1298</v>
      </c>
      <c r="G186" s="591"/>
      <c r="H186" s="590"/>
      <c r="I186" s="592" t="s">
        <v>1299</v>
      </c>
      <c r="J186" s="593"/>
      <c r="K186" s="593"/>
      <c r="L186" s="593"/>
      <c r="M186" s="594"/>
      <c r="N186" s="595">
        <v>8988.6200000000008</v>
      </c>
      <c r="O186" s="596"/>
      <c r="P186" s="595">
        <v>8988.6200000000008</v>
      </c>
      <c r="Q186" s="597"/>
      <c r="R186" s="597"/>
      <c r="S186" s="596"/>
      <c r="T186" s="31">
        <v>4483.25</v>
      </c>
      <c r="U186" s="31">
        <v>4505.37</v>
      </c>
      <c r="V186" s="589" t="s">
        <v>361</v>
      </c>
      <c r="W186" s="591"/>
      <c r="X186" s="590"/>
      <c r="Y186" s="21" t="s">
        <v>34</v>
      </c>
      <c r="Z186" s="32" t="s">
        <v>1300</v>
      </c>
      <c r="AA186" s="86"/>
      <c r="AB186" s="33"/>
      <c r="AC186" s="34"/>
      <c r="AD186" s="369"/>
      <c r="AE186" s="50"/>
      <c r="AF186" s="776">
        <v>8988.6200000000008</v>
      </c>
      <c r="AG186" s="776"/>
      <c r="AH186" s="776"/>
      <c r="AI186" s="778"/>
      <c r="AJ186" s="776"/>
      <c r="AK186" s="776"/>
      <c r="AL186" s="776"/>
    </row>
    <row r="187" spans="2:38" s="49" customFormat="1" ht="10.199999999999999">
      <c r="B187" s="589" t="s">
        <v>503</v>
      </c>
      <c r="C187" s="590"/>
      <c r="D187" s="589" t="s">
        <v>543</v>
      </c>
      <c r="E187" s="590"/>
      <c r="F187" s="589" t="s">
        <v>1301</v>
      </c>
      <c r="G187" s="591"/>
      <c r="H187" s="590"/>
      <c r="I187" s="592" t="s">
        <v>1302</v>
      </c>
      <c r="J187" s="593"/>
      <c r="K187" s="593"/>
      <c r="L187" s="593"/>
      <c r="M187" s="594"/>
      <c r="N187" s="595">
        <v>13858.83</v>
      </c>
      <c r="O187" s="596"/>
      <c r="P187" s="595">
        <v>13858.83</v>
      </c>
      <c r="Q187" s="597"/>
      <c r="R187" s="597"/>
      <c r="S187" s="596"/>
      <c r="T187" s="31">
        <v>6912.07</v>
      </c>
      <c r="U187" s="31">
        <v>6946.76</v>
      </c>
      <c r="V187" s="589" t="s">
        <v>361</v>
      </c>
      <c r="W187" s="591"/>
      <c r="X187" s="590"/>
      <c r="Y187" s="21" t="s">
        <v>34</v>
      </c>
      <c r="Z187" s="32" t="s">
        <v>1303</v>
      </c>
      <c r="AA187" s="86"/>
      <c r="AB187" s="33"/>
      <c r="AC187" s="34" t="s">
        <v>36</v>
      </c>
      <c r="AD187" s="369">
        <v>13858.83</v>
      </c>
      <c r="AE187" s="35"/>
      <c r="AF187" s="776"/>
      <c r="AG187" s="776"/>
      <c r="AH187" s="776"/>
      <c r="AI187" s="778"/>
      <c r="AJ187" s="776"/>
      <c r="AK187" s="776"/>
      <c r="AL187" s="776"/>
    </row>
    <row r="188" spans="2:38" s="49" customFormat="1" ht="10.199999999999999">
      <c r="B188" s="589" t="s">
        <v>504</v>
      </c>
      <c r="C188" s="590"/>
      <c r="D188" s="589" t="s">
        <v>543</v>
      </c>
      <c r="E188" s="590"/>
      <c r="F188" s="589" t="s">
        <v>1304</v>
      </c>
      <c r="G188" s="591"/>
      <c r="H188" s="590"/>
      <c r="I188" s="592" t="s">
        <v>1305</v>
      </c>
      <c r="J188" s="593"/>
      <c r="K188" s="593"/>
      <c r="L188" s="593"/>
      <c r="M188" s="594"/>
      <c r="N188" s="595">
        <v>10500</v>
      </c>
      <c r="O188" s="596"/>
      <c r="P188" s="595">
        <v>10500</v>
      </c>
      <c r="Q188" s="597"/>
      <c r="R188" s="597"/>
      <c r="S188" s="596"/>
      <c r="T188" s="31">
        <v>5237.18</v>
      </c>
      <c r="U188" s="31">
        <v>5262.82</v>
      </c>
      <c r="V188" s="589" t="s">
        <v>361</v>
      </c>
      <c r="W188" s="591"/>
      <c r="X188" s="590"/>
      <c r="Y188" s="21" t="s">
        <v>34</v>
      </c>
      <c r="Z188" s="32" t="s">
        <v>97</v>
      </c>
      <c r="AA188" s="86"/>
      <c r="AB188" s="33" t="s">
        <v>76</v>
      </c>
      <c r="AC188" s="34"/>
      <c r="AD188" s="369"/>
      <c r="AE188" s="50"/>
      <c r="AF188" s="776"/>
      <c r="AG188" s="776"/>
      <c r="AH188" s="776"/>
      <c r="AI188" s="778"/>
      <c r="AJ188" s="776"/>
      <c r="AK188" s="776"/>
      <c r="AL188" s="776"/>
    </row>
    <row r="189" spans="2:38" s="49" customFormat="1" ht="10.199999999999999">
      <c r="B189" s="589" t="s">
        <v>505</v>
      </c>
      <c r="C189" s="590"/>
      <c r="D189" s="589" t="s">
        <v>543</v>
      </c>
      <c r="E189" s="590"/>
      <c r="F189" s="589" t="s">
        <v>1306</v>
      </c>
      <c r="G189" s="591"/>
      <c r="H189" s="590"/>
      <c r="I189" s="592" t="s">
        <v>1307</v>
      </c>
      <c r="J189" s="593"/>
      <c r="K189" s="593"/>
      <c r="L189" s="593"/>
      <c r="M189" s="594"/>
      <c r="N189" s="595">
        <v>28078.12</v>
      </c>
      <c r="O189" s="596"/>
      <c r="P189" s="595">
        <v>28078.12</v>
      </c>
      <c r="Q189" s="597"/>
      <c r="R189" s="597"/>
      <c r="S189" s="596"/>
      <c r="T189" s="31">
        <v>14003.81</v>
      </c>
      <c r="U189" s="31">
        <v>14074.31</v>
      </c>
      <c r="V189" s="589" t="s">
        <v>361</v>
      </c>
      <c r="W189" s="591"/>
      <c r="X189" s="590"/>
      <c r="Y189" s="21" t="s">
        <v>34</v>
      </c>
      <c r="Z189" s="32" t="s">
        <v>249</v>
      </c>
      <c r="AA189" s="86"/>
      <c r="AB189" s="33"/>
      <c r="AC189" s="34"/>
      <c r="AD189" s="369"/>
      <c r="AE189" s="50"/>
      <c r="AF189" s="776"/>
      <c r="AG189" s="776"/>
      <c r="AH189" s="776"/>
      <c r="AI189" s="778"/>
      <c r="AJ189" s="776"/>
      <c r="AK189" s="776"/>
      <c r="AL189" s="776"/>
    </row>
    <row r="190" spans="2:38" s="49" customFormat="1" ht="10.199999999999999">
      <c r="B190" s="589" t="s">
        <v>506</v>
      </c>
      <c r="C190" s="590"/>
      <c r="D190" s="589" t="s">
        <v>543</v>
      </c>
      <c r="E190" s="590"/>
      <c r="F190" s="589" t="s">
        <v>1308</v>
      </c>
      <c r="G190" s="591"/>
      <c r="H190" s="590"/>
      <c r="I190" s="592" t="s">
        <v>1309</v>
      </c>
      <c r="J190" s="593"/>
      <c r="K190" s="593"/>
      <c r="L190" s="593"/>
      <c r="M190" s="594"/>
      <c r="N190" s="595">
        <v>12932</v>
      </c>
      <c r="O190" s="596"/>
      <c r="P190" s="595">
        <v>12932</v>
      </c>
      <c r="Q190" s="597"/>
      <c r="R190" s="597"/>
      <c r="S190" s="596"/>
      <c r="T190" s="31">
        <v>6450.14</v>
      </c>
      <c r="U190" s="31">
        <v>6481.86</v>
      </c>
      <c r="V190" s="589" t="s">
        <v>361</v>
      </c>
      <c r="W190" s="591"/>
      <c r="X190" s="590"/>
      <c r="Y190" s="21" t="s">
        <v>34</v>
      </c>
      <c r="Z190" s="32" t="s">
        <v>903</v>
      </c>
      <c r="AA190" s="86"/>
      <c r="AB190" s="33"/>
      <c r="AC190" s="34"/>
      <c r="AD190" s="369"/>
      <c r="AE190" s="50"/>
      <c r="AF190" s="776"/>
      <c r="AG190" s="776"/>
      <c r="AH190" s="776"/>
      <c r="AI190" s="778"/>
      <c r="AJ190" s="776"/>
      <c r="AK190" s="776"/>
      <c r="AL190" s="776"/>
    </row>
    <row r="191" spans="2:38" s="471" customFormat="1" ht="10.199999999999999">
      <c r="B191" s="611" t="s">
        <v>507</v>
      </c>
      <c r="C191" s="614"/>
      <c r="D191" s="611" t="s">
        <v>543</v>
      </c>
      <c r="E191" s="614"/>
      <c r="F191" s="611" t="s">
        <v>1310</v>
      </c>
      <c r="G191" s="612"/>
      <c r="H191" s="614"/>
      <c r="I191" s="615" t="s">
        <v>1311</v>
      </c>
      <c r="J191" s="616"/>
      <c r="K191" s="616"/>
      <c r="L191" s="616"/>
      <c r="M191" s="617"/>
      <c r="N191" s="618">
        <v>85776.04</v>
      </c>
      <c r="O191" s="619"/>
      <c r="P191" s="618">
        <v>732982.55</v>
      </c>
      <c r="Q191" s="620"/>
      <c r="R191" s="620"/>
      <c r="S191" s="619"/>
      <c r="T191" s="472">
        <v>132580.51999999999</v>
      </c>
      <c r="U191" s="472">
        <v>600402.03</v>
      </c>
      <c r="V191" s="611" t="s">
        <v>361</v>
      </c>
      <c r="W191" s="612"/>
      <c r="X191" s="614"/>
      <c r="Y191" s="473" t="s">
        <v>34</v>
      </c>
      <c r="Z191" s="474" t="s">
        <v>435</v>
      </c>
      <c r="AA191" s="475"/>
      <c r="AB191" s="476"/>
      <c r="AC191" s="477"/>
      <c r="AD191" s="478"/>
      <c r="AE191" s="479"/>
      <c r="AF191" s="776">
        <v>732982.55</v>
      </c>
      <c r="AG191" s="776"/>
      <c r="AH191" s="776"/>
      <c r="AI191" s="778"/>
      <c r="AJ191" s="776">
        <v>732982.55</v>
      </c>
      <c r="AK191" s="776"/>
      <c r="AL191" s="776"/>
    </row>
    <row r="192" spans="2:38" s="471" customFormat="1" ht="10.199999999999999">
      <c r="B192" s="611" t="s">
        <v>508</v>
      </c>
      <c r="C192" s="614"/>
      <c r="D192" s="611" t="s">
        <v>543</v>
      </c>
      <c r="E192" s="614"/>
      <c r="F192" s="611" t="s">
        <v>1312</v>
      </c>
      <c r="G192" s="612"/>
      <c r="H192" s="614"/>
      <c r="I192" s="615" t="s">
        <v>1313</v>
      </c>
      <c r="J192" s="616"/>
      <c r="K192" s="616"/>
      <c r="L192" s="616"/>
      <c r="M192" s="617"/>
      <c r="N192" s="618">
        <v>34927.040000000001</v>
      </c>
      <c r="O192" s="619"/>
      <c r="P192" s="618">
        <v>34927.040000000001</v>
      </c>
      <c r="Q192" s="620"/>
      <c r="R192" s="620"/>
      <c r="S192" s="619"/>
      <c r="T192" s="472">
        <v>17420.099999999999</v>
      </c>
      <c r="U192" s="472">
        <v>17506.939999999999</v>
      </c>
      <c r="V192" s="611" t="s">
        <v>361</v>
      </c>
      <c r="W192" s="612"/>
      <c r="X192" s="614"/>
      <c r="Y192" s="473" t="s">
        <v>34</v>
      </c>
      <c r="Z192" s="474" t="s">
        <v>1314</v>
      </c>
      <c r="AA192" s="475"/>
      <c r="AB192" s="476"/>
      <c r="AC192" s="477"/>
      <c r="AD192" s="478"/>
      <c r="AE192" s="479"/>
      <c r="AF192" s="776"/>
      <c r="AG192" s="776"/>
      <c r="AH192" s="776">
        <v>34927.040000000001</v>
      </c>
      <c r="AI192" s="778"/>
      <c r="AJ192" s="776"/>
      <c r="AK192" s="776"/>
      <c r="AL192" s="776">
        <v>34927.040000000001</v>
      </c>
    </row>
    <row r="193" spans="2:38" s="49" customFormat="1" ht="20.399999999999999">
      <c r="B193" s="589" t="s">
        <v>509</v>
      </c>
      <c r="C193" s="590"/>
      <c r="D193" s="589" t="s">
        <v>543</v>
      </c>
      <c r="E193" s="590"/>
      <c r="F193" s="589" t="s">
        <v>1315</v>
      </c>
      <c r="G193" s="591"/>
      <c r="H193" s="590"/>
      <c r="I193" s="592" t="s">
        <v>1316</v>
      </c>
      <c r="J193" s="593"/>
      <c r="K193" s="593"/>
      <c r="L193" s="593"/>
      <c r="M193" s="594"/>
      <c r="N193" s="595">
        <v>17302.259999999998</v>
      </c>
      <c r="O193" s="596"/>
      <c r="P193" s="595">
        <v>17302.259999999998</v>
      </c>
      <c r="Q193" s="597"/>
      <c r="R193" s="597"/>
      <c r="S193" s="596"/>
      <c r="T193" s="31">
        <v>8629.2800000000007</v>
      </c>
      <c r="U193" s="31">
        <v>8672.98</v>
      </c>
      <c r="V193" s="589" t="s">
        <v>361</v>
      </c>
      <c r="W193" s="591"/>
      <c r="X193" s="590"/>
      <c r="Y193" s="21" t="s">
        <v>34</v>
      </c>
      <c r="Z193" s="32" t="s">
        <v>1317</v>
      </c>
      <c r="AA193" s="86"/>
      <c r="AB193" s="33"/>
      <c r="AC193" s="34"/>
      <c r="AD193" s="369"/>
      <c r="AE193" s="50"/>
      <c r="AF193" s="776"/>
      <c r="AG193" s="776"/>
      <c r="AH193" s="776"/>
      <c r="AI193" s="778"/>
      <c r="AJ193" s="776"/>
      <c r="AK193" s="776"/>
      <c r="AL193" s="776"/>
    </row>
    <row r="194" spans="2:38" s="49" customFormat="1" ht="10.199999999999999">
      <c r="B194" s="589" t="s">
        <v>510</v>
      </c>
      <c r="C194" s="590"/>
      <c r="D194" s="589" t="s">
        <v>543</v>
      </c>
      <c r="E194" s="590"/>
      <c r="F194" s="589" t="s">
        <v>1318</v>
      </c>
      <c r="G194" s="591"/>
      <c r="H194" s="590"/>
      <c r="I194" s="592" t="s">
        <v>1319</v>
      </c>
      <c r="J194" s="593"/>
      <c r="K194" s="593"/>
      <c r="L194" s="593"/>
      <c r="M194" s="594"/>
      <c r="N194" s="595">
        <v>8113</v>
      </c>
      <c r="O194" s="596"/>
      <c r="P194" s="595">
        <v>8113</v>
      </c>
      <c r="Q194" s="597"/>
      <c r="R194" s="597"/>
      <c r="S194" s="596"/>
      <c r="T194" s="31">
        <v>4046.1</v>
      </c>
      <c r="U194" s="31">
        <v>4066.9</v>
      </c>
      <c r="V194" s="589" t="s">
        <v>361</v>
      </c>
      <c r="W194" s="591"/>
      <c r="X194" s="590"/>
      <c r="Y194" s="21" t="s">
        <v>34</v>
      </c>
      <c r="Z194" s="32" t="s">
        <v>1320</v>
      </c>
      <c r="AA194" s="86"/>
      <c r="AB194" s="33"/>
      <c r="AC194" s="34" t="s">
        <v>36</v>
      </c>
      <c r="AD194" s="369">
        <v>8113</v>
      </c>
      <c r="AE194" s="35"/>
      <c r="AF194" s="776"/>
      <c r="AG194" s="776"/>
      <c r="AH194" s="776"/>
      <c r="AI194" s="778"/>
      <c r="AJ194" s="776"/>
      <c r="AK194" s="776"/>
      <c r="AL194" s="776"/>
    </row>
    <row r="195" spans="2:38" s="471" customFormat="1" ht="10.199999999999999">
      <c r="B195" s="611" t="s">
        <v>511</v>
      </c>
      <c r="C195" s="614"/>
      <c r="D195" s="611" t="s">
        <v>543</v>
      </c>
      <c r="E195" s="614"/>
      <c r="F195" s="611" t="s">
        <v>1321</v>
      </c>
      <c r="G195" s="612"/>
      <c r="H195" s="614"/>
      <c r="I195" s="615" t="s">
        <v>1322</v>
      </c>
      <c r="J195" s="616"/>
      <c r="K195" s="616"/>
      <c r="L195" s="616"/>
      <c r="M195" s="617"/>
      <c r="N195" s="618">
        <v>4073.01</v>
      </c>
      <c r="O195" s="619"/>
      <c r="P195" s="618">
        <v>4073.01</v>
      </c>
      <c r="Q195" s="620"/>
      <c r="R195" s="620"/>
      <c r="S195" s="619"/>
      <c r="T195" s="472">
        <v>2031.21</v>
      </c>
      <c r="U195" s="472">
        <v>2041.8</v>
      </c>
      <c r="V195" s="611" t="s">
        <v>361</v>
      </c>
      <c r="W195" s="612"/>
      <c r="X195" s="614"/>
      <c r="Y195" s="473" t="s">
        <v>34</v>
      </c>
      <c r="Z195" s="474" t="s">
        <v>1323</v>
      </c>
      <c r="AA195" s="475"/>
      <c r="AB195" s="476"/>
      <c r="AC195" s="477"/>
      <c r="AD195" s="478"/>
      <c r="AE195" s="479"/>
      <c r="AF195" s="776"/>
      <c r="AG195" s="776"/>
      <c r="AH195" s="776">
        <v>4073.01</v>
      </c>
      <c r="AI195" s="778"/>
      <c r="AJ195" s="776"/>
      <c r="AK195" s="776"/>
      <c r="AL195" s="776">
        <v>4073.01</v>
      </c>
    </row>
    <row r="196" spans="2:38" s="471" customFormat="1" ht="10.199999999999999">
      <c r="B196" s="611" t="s">
        <v>513</v>
      </c>
      <c r="C196" s="614"/>
      <c r="D196" s="611" t="s">
        <v>543</v>
      </c>
      <c r="E196" s="614"/>
      <c r="F196" s="611" t="s">
        <v>1324</v>
      </c>
      <c r="G196" s="612"/>
      <c r="H196" s="614"/>
      <c r="I196" s="615" t="s">
        <v>1325</v>
      </c>
      <c r="J196" s="616"/>
      <c r="K196" s="616"/>
      <c r="L196" s="616"/>
      <c r="M196" s="617"/>
      <c r="N196" s="618">
        <v>21326.19</v>
      </c>
      <c r="O196" s="619"/>
      <c r="P196" s="618">
        <v>1520125.25</v>
      </c>
      <c r="Q196" s="620"/>
      <c r="R196" s="620"/>
      <c r="S196" s="619"/>
      <c r="T196" s="472">
        <v>132850.47</v>
      </c>
      <c r="U196" s="472">
        <v>1387274.78</v>
      </c>
      <c r="V196" s="611" t="s">
        <v>361</v>
      </c>
      <c r="W196" s="612"/>
      <c r="X196" s="614"/>
      <c r="Y196" s="473" t="s">
        <v>34</v>
      </c>
      <c r="Z196" s="474" t="s">
        <v>175</v>
      </c>
      <c r="AA196" s="475"/>
      <c r="AB196" s="476"/>
      <c r="AC196" s="477"/>
      <c r="AD196" s="478"/>
      <c r="AE196" s="479"/>
      <c r="AF196" s="776"/>
      <c r="AG196" s="776"/>
      <c r="AH196" s="776">
        <v>1520125.25</v>
      </c>
      <c r="AI196" s="778"/>
      <c r="AJ196" s="776"/>
      <c r="AK196" s="776"/>
      <c r="AL196" s="776">
        <v>1520125.25</v>
      </c>
    </row>
    <row r="197" spans="2:38" s="49" customFormat="1" ht="10.199999999999999">
      <c r="B197" s="589" t="s">
        <v>514</v>
      </c>
      <c r="C197" s="590"/>
      <c r="D197" s="589" t="s">
        <v>543</v>
      </c>
      <c r="E197" s="590"/>
      <c r="F197" s="589" t="s">
        <v>1326</v>
      </c>
      <c r="G197" s="591"/>
      <c r="H197" s="590"/>
      <c r="I197" s="592" t="s">
        <v>1327</v>
      </c>
      <c r="J197" s="593"/>
      <c r="K197" s="593"/>
      <c r="L197" s="593"/>
      <c r="M197" s="594"/>
      <c r="N197" s="595">
        <v>11000</v>
      </c>
      <c r="O197" s="596"/>
      <c r="P197" s="595">
        <v>11000</v>
      </c>
      <c r="Q197" s="597"/>
      <c r="R197" s="597"/>
      <c r="S197" s="596"/>
      <c r="T197" s="31">
        <v>5486.25</v>
      </c>
      <c r="U197" s="31">
        <v>5513.75</v>
      </c>
      <c r="V197" s="589" t="s">
        <v>361</v>
      </c>
      <c r="W197" s="591"/>
      <c r="X197" s="590"/>
      <c r="Y197" s="21" t="s">
        <v>34</v>
      </c>
      <c r="Z197" s="32" t="s">
        <v>1328</v>
      </c>
      <c r="AA197" s="86"/>
      <c r="AB197" s="33"/>
      <c r="AC197" s="34"/>
      <c r="AD197" s="369"/>
      <c r="AE197" s="50"/>
      <c r="AF197" s="776"/>
      <c r="AG197" s="776"/>
      <c r="AH197" s="776"/>
      <c r="AI197" s="778"/>
      <c r="AJ197" s="776"/>
      <c r="AK197" s="776"/>
      <c r="AL197" s="776"/>
    </row>
    <row r="198" spans="2:38" s="49" customFormat="1" ht="10.199999999999999">
      <c r="B198" s="589" t="s">
        <v>515</v>
      </c>
      <c r="C198" s="590"/>
      <c r="D198" s="589" t="s">
        <v>543</v>
      </c>
      <c r="E198" s="590"/>
      <c r="F198" s="589" t="s">
        <v>1329</v>
      </c>
      <c r="G198" s="591"/>
      <c r="H198" s="590"/>
      <c r="I198" s="592" t="s">
        <v>1330</v>
      </c>
      <c r="J198" s="593"/>
      <c r="K198" s="593"/>
      <c r="L198" s="593"/>
      <c r="M198" s="594"/>
      <c r="N198" s="595">
        <v>228547.12</v>
      </c>
      <c r="O198" s="596"/>
      <c r="P198" s="595">
        <v>228547.12</v>
      </c>
      <c r="Q198" s="597"/>
      <c r="R198" s="597"/>
      <c r="S198" s="596"/>
      <c r="T198" s="31">
        <v>95050.22</v>
      </c>
      <c r="U198" s="31">
        <v>133496.9</v>
      </c>
      <c r="V198" s="589" t="s">
        <v>361</v>
      </c>
      <c r="W198" s="591"/>
      <c r="X198" s="590"/>
      <c r="Y198" s="21" t="s">
        <v>34</v>
      </c>
      <c r="Z198" s="32" t="s">
        <v>266</v>
      </c>
      <c r="AA198" s="86"/>
      <c r="AB198" s="33"/>
      <c r="AC198" s="34" t="s">
        <v>36</v>
      </c>
      <c r="AD198" s="369">
        <v>228547.12</v>
      </c>
      <c r="AE198" s="35"/>
      <c r="AF198" s="776">
        <v>228547.12</v>
      </c>
      <c r="AG198" s="776"/>
      <c r="AH198" s="776"/>
      <c r="AI198" s="778"/>
      <c r="AJ198" s="776"/>
      <c r="AK198" s="776"/>
      <c r="AL198" s="776"/>
    </row>
    <row r="199" spans="2:38" s="49" customFormat="1" ht="10.199999999999999">
      <c r="B199" s="589" t="s">
        <v>516</v>
      </c>
      <c r="C199" s="590"/>
      <c r="D199" s="589" t="s">
        <v>543</v>
      </c>
      <c r="E199" s="590"/>
      <c r="F199" s="589" t="s">
        <v>1331</v>
      </c>
      <c r="G199" s="591"/>
      <c r="H199" s="590"/>
      <c r="I199" s="592" t="s">
        <v>1332</v>
      </c>
      <c r="J199" s="593"/>
      <c r="K199" s="593"/>
      <c r="L199" s="593"/>
      <c r="M199" s="594"/>
      <c r="N199" s="595">
        <v>118813.71</v>
      </c>
      <c r="O199" s="596"/>
      <c r="P199" s="595">
        <v>118813.71</v>
      </c>
      <c r="Q199" s="597"/>
      <c r="R199" s="597"/>
      <c r="S199" s="596"/>
      <c r="T199" s="31">
        <v>59258.27</v>
      </c>
      <c r="U199" s="31">
        <v>59555.44</v>
      </c>
      <c r="V199" s="589" t="s">
        <v>361</v>
      </c>
      <c r="W199" s="591"/>
      <c r="X199" s="590"/>
      <c r="Y199" s="21" t="s">
        <v>34</v>
      </c>
      <c r="Z199" s="32" t="s">
        <v>914</v>
      </c>
      <c r="AA199" s="86"/>
      <c r="AB199" s="33"/>
      <c r="AC199" s="34" t="s">
        <v>36</v>
      </c>
      <c r="AD199" s="369">
        <v>118813.71</v>
      </c>
      <c r="AE199" s="35"/>
      <c r="AF199" s="776"/>
      <c r="AG199" s="776"/>
      <c r="AH199" s="776"/>
      <c r="AI199" s="778"/>
      <c r="AJ199" s="776"/>
      <c r="AK199" s="776"/>
      <c r="AL199" s="776"/>
    </row>
    <row r="200" spans="2:38" s="49" customFormat="1" ht="10.199999999999999">
      <c r="B200" s="589" t="s">
        <v>517</v>
      </c>
      <c r="C200" s="590"/>
      <c r="D200" s="589" t="s">
        <v>543</v>
      </c>
      <c r="E200" s="590"/>
      <c r="F200" s="589" t="s">
        <v>1333</v>
      </c>
      <c r="G200" s="591"/>
      <c r="H200" s="590"/>
      <c r="I200" s="592" t="s">
        <v>1334</v>
      </c>
      <c r="J200" s="593"/>
      <c r="K200" s="593"/>
      <c r="L200" s="593"/>
      <c r="M200" s="594"/>
      <c r="N200" s="595">
        <v>28500</v>
      </c>
      <c r="O200" s="596"/>
      <c r="P200" s="595">
        <v>28500</v>
      </c>
      <c r="Q200" s="597"/>
      <c r="R200" s="597"/>
      <c r="S200" s="596"/>
      <c r="T200" s="31">
        <v>14214.68</v>
      </c>
      <c r="U200" s="31">
        <v>14285.32</v>
      </c>
      <c r="V200" s="589" t="s">
        <v>361</v>
      </c>
      <c r="W200" s="591"/>
      <c r="X200" s="590"/>
      <c r="Y200" s="21" t="s">
        <v>34</v>
      </c>
      <c r="Z200" s="32" t="s">
        <v>75</v>
      </c>
      <c r="AA200" s="86"/>
      <c r="AB200" s="33"/>
      <c r="AC200" s="34"/>
      <c r="AD200" s="369"/>
      <c r="AE200" s="50"/>
      <c r="AF200" s="776"/>
      <c r="AG200" s="776"/>
      <c r="AH200" s="776"/>
      <c r="AI200" s="778"/>
      <c r="AJ200" s="776"/>
      <c r="AK200" s="776"/>
      <c r="AL200" s="776"/>
    </row>
    <row r="201" spans="2:38" s="49" customFormat="1" ht="10.199999999999999">
      <c r="B201" s="589" t="s">
        <v>518</v>
      </c>
      <c r="C201" s="590"/>
      <c r="D201" s="589" t="s">
        <v>543</v>
      </c>
      <c r="E201" s="590"/>
      <c r="F201" s="589" t="s">
        <v>1335</v>
      </c>
      <c r="G201" s="591"/>
      <c r="H201" s="590"/>
      <c r="I201" s="592" t="s">
        <v>1336</v>
      </c>
      <c r="J201" s="593"/>
      <c r="K201" s="593"/>
      <c r="L201" s="593"/>
      <c r="M201" s="594"/>
      <c r="N201" s="595">
        <v>32649.33</v>
      </c>
      <c r="O201" s="596"/>
      <c r="P201" s="595">
        <v>32649.33</v>
      </c>
      <c r="Q201" s="597"/>
      <c r="R201" s="597"/>
      <c r="S201" s="596"/>
      <c r="T201" s="31">
        <v>16283.55</v>
      </c>
      <c r="U201" s="31">
        <v>16365.78</v>
      </c>
      <c r="V201" s="589" t="s">
        <v>361</v>
      </c>
      <c r="W201" s="591"/>
      <c r="X201" s="590"/>
      <c r="Y201" s="21" t="s">
        <v>34</v>
      </c>
      <c r="Z201" s="32" t="s">
        <v>906</v>
      </c>
      <c r="AA201" s="86"/>
      <c r="AB201" s="33"/>
      <c r="AC201" s="34"/>
      <c r="AD201" s="369"/>
      <c r="AE201" s="50"/>
      <c r="AF201" s="776"/>
      <c r="AG201" s="776"/>
      <c r="AH201" s="776"/>
      <c r="AI201" s="778"/>
      <c r="AJ201" s="776"/>
      <c r="AK201" s="776"/>
      <c r="AL201" s="776"/>
    </row>
    <row r="202" spans="2:38" s="49" customFormat="1" ht="10.199999999999999">
      <c r="B202" s="589" t="s">
        <v>520</v>
      </c>
      <c r="C202" s="590"/>
      <c r="D202" s="589" t="s">
        <v>543</v>
      </c>
      <c r="E202" s="590"/>
      <c r="F202" s="589" t="s">
        <v>1337</v>
      </c>
      <c r="G202" s="591"/>
      <c r="H202" s="590"/>
      <c r="I202" s="592" t="s">
        <v>1338</v>
      </c>
      <c r="J202" s="593"/>
      <c r="K202" s="593"/>
      <c r="L202" s="593"/>
      <c r="M202" s="594"/>
      <c r="N202" s="595">
        <v>541928.37</v>
      </c>
      <c r="O202" s="596"/>
      <c r="P202" s="595">
        <v>550110.37</v>
      </c>
      <c r="Q202" s="597"/>
      <c r="R202" s="597"/>
      <c r="S202" s="596"/>
      <c r="T202" s="31">
        <v>243988.08</v>
      </c>
      <c r="U202" s="31">
        <v>306122.28999999998</v>
      </c>
      <c r="V202" s="589" t="s">
        <v>361</v>
      </c>
      <c r="W202" s="591"/>
      <c r="X202" s="590"/>
      <c r="Y202" s="21" t="s">
        <v>34</v>
      </c>
      <c r="Z202" s="32" t="s">
        <v>97</v>
      </c>
      <c r="AA202" s="86"/>
      <c r="AB202" s="33" t="s">
        <v>76</v>
      </c>
      <c r="AC202" s="34" t="s">
        <v>36</v>
      </c>
      <c r="AD202" s="369">
        <v>550110.37</v>
      </c>
      <c r="AE202" s="35"/>
      <c r="AF202" s="776"/>
      <c r="AG202" s="776"/>
      <c r="AH202" s="776"/>
      <c r="AI202" s="778"/>
      <c r="AJ202" s="776"/>
      <c r="AK202" s="776"/>
      <c r="AL202" s="776"/>
    </row>
    <row r="203" spans="2:38" s="49" customFormat="1" ht="10.199999999999999">
      <c r="B203" s="589" t="s">
        <v>521</v>
      </c>
      <c r="C203" s="590"/>
      <c r="D203" s="589" t="s">
        <v>543</v>
      </c>
      <c r="E203" s="590"/>
      <c r="F203" s="589" t="s">
        <v>1339</v>
      </c>
      <c r="G203" s="591"/>
      <c r="H203" s="590"/>
      <c r="I203" s="592" t="s">
        <v>1340</v>
      </c>
      <c r="J203" s="593"/>
      <c r="K203" s="593"/>
      <c r="L203" s="593"/>
      <c r="M203" s="594"/>
      <c r="N203" s="595">
        <v>213110</v>
      </c>
      <c r="O203" s="596"/>
      <c r="P203" s="595">
        <v>287796.56</v>
      </c>
      <c r="Q203" s="597"/>
      <c r="R203" s="597"/>
      <c r="S203" s="596"/>
      <c r="T203" s="31">
        <v>53739.62</v>
      </c>
      <c r="U203" s="31">
        <v>234056.94</v>
      </c>
      <c r="V203" s="589" t="s">
        <v>361</v>
      </c>
      <c r="W203" s="591"/>
      <c r="X203" s="590"/>
      <c r="Y203" s="21" t="s">
        <v>34</v>
      </c>
      <c r="Z203" s="32" t="s">
        <v>882</v>
      </c>
      <c r="AA203" s="86"/>
      <c r="AB203" s="33"/>
      <c r="AC203" s="34"/>
      <c r="AD203" s="369"/>
      <c r="AE203" s="50"/>
      <c r="AF203" s="776">
        <v>287796.56</v>
      </c>
      <c r="AG203" s="776"/>
      <c r="AH203" s="776"/>
      <c r="AI203" s="778"/>
      <c r="AJ203" s="776"/>
      <c r="AK203" s="776"/>
      <c r="AL203" s="776"/>
    </row>
    <row r="204" spans="2:38" s="49" customFormat="1" ht="10.199999999999999">
      <c r="B204" s="589" t="s">
        <v>522</v>
      </c>
      <c r="C204" s="590"/>
      <c r="D204" s="589" t="s">
        <v>543</v>
      </c>
      <c r="E204" s="590"/>
      <c r="F204" s="589" t="s">
        <v>1341</v>
      </c>
      <c r="G204" s="591"/>
      <c r="H204" s="590"/>
      <c r="I204" s="592" t="s">
        <v>1342</v>
      </c>
      <c r="J204" s="593"/>
      <c r="K204" s="593"/>
      <c r="L204" s="593"/>
      <c r="M204" s="594"/>
      <c r="N204" s="595">
        <v>38628</v>
      </c>
      <c r="O204" s="596"/>
      <c r="P204" s="595">
        <v>38628</v>
      </c>
      <c r="Q204" s="597"/>
      <c r="R204" s="597"/>
      <c r="S204" s="596"/>
      <c r="T204" s="31">
        <v>18831.45</v>
      </c>
      <c r="U204" s="31">
        <v>19796.55</v>
      </c>
      <c r="V204" s="589" t="s">
        <v>361</v>
      </c>
      <c r="W204" s="591"/>
      <c r="X204" s="590"/>
      <c r="Y204" s="21" t="s">
        <v>34</v>
      </c>
      <c r="Z204" s="32" t="s">
        <v>175</v>
      </c>
      <c r="AA204" s="86"/>
      <c r="AB204" s="33"/>
      <c r="AC204" s="34"/>
      <c r="AD204" s="369"/>
      <c r="AE204" s="50"/>
      <c r="AF204" s="776"/>
      <c r="AG204" s="776"/>
      <c r="AH204" s="776"/>
      <c r="AI204" s="778"/>
      <c r="AJ204" s="776"/>
      <c r="AK204" s="776"/>
      <c r="AL204" s="776"/>
    </row>
    <row r="205" spans="2:38" s="49" customFormat="1" ht="10.199999999999999">
      <c r="B205" s="589" t="s">
        <v>523</v>
      </c>
      <c r="C205" s="590"/>
      <c r="D205" s="589" t="s">
        <v>543</v>
      </c>
      <c r="E205" s="590"/>
      <c r="F205" s="589" t="s">
        <v>1343</v>
      </c>
      <c r="G205" s="591"/>
      <c r="H205" s="590"/>
      <c r="I205" s="592" t="s">
        <v>1344</v>
      </c>
      <c r="J205" s="593"/>
      <c r="K205" s="593"/>
      <c r="L205" s="593"/>
      <c r="M205" s="594"/>
      <c r="N205" s="595">
        <v>11460.68</v>
      </c>
      <c r="O205" s="596"/>
      <c r="P205" s="595">
        <v>11460.68</v>
      </c>
      <c r="Q205" s="597"/>
      <c r="R205" s="597"/>
      <c r="S205" s="596"/>
      <c r="T205" s="31">
        <v>5501.27</v>
      </c>
      <c r="U205" s="31">
        <v>5959.41</v>
      </c>
      <c r="V205" s="589" t="s">
        <v>361</v>
      </c>
      <c r="W205" s="591"/>
      <c r="X205" s="590"/>
      <c r="Y205" s="21" t="s">
        <v>34</v>
      </c>
      <c r="Z205" s="32" t="s">
        <v>369</v>
      </c>
      <c r="AA205" s="86"/>
      <c r="AB205" s="33"/>
      <c r="AC205" s="34"/>
      <c r="AD205" s="369"/>
      <c r="AE205" s="50"/>
      <c r="AF205" s="776"/>
      <c r="AG205" s="776"/>
      <c r="AH205" s="776"/>
      <c r="AI205" s="778"/>
      <c r="AJ205" s="776"/>
      <c r="AK205" s="776"/>
      <c r="AL205" s="776"/>
    </row>
    <row r="206" spans="2:38" s="471" customFormat="1" ht="10.199999999999999">
      <c r="B206" s="611" t="s">
        <v>524</v>
      </c>
      <c r="C206" s="614"/>
      <c r="D206" s="611" t="s">
        <v>543</v>
      </c>
      <c r="E206" s="614"/>
      <c r="F206" s="611" t="s">
        <v>1345</v>
      </c>
      <c r="G206" s="612"/>
      <c r="H206" s="614"/>
      <c r="I206" s="615" t="s">
        <v>1346</v>
      </c>
      <c r="J206" s="616"/>
      <c r="K206" s="616"/>
      <c r="L206" s="616"/>
      <c r="M206" s="617"/>
      <c r="N206" s="618">
        <v>49670.78</v>
      </c>
      <c r="O206" s="619"/>
      <c r="P206" s="618">
        <v>49670.78</v>
      </c>
      <c r="Q206" s="620"/>
      <c r="R206" s="620"/>
      <c r="S206" s="619"/>
      <c r="T206" s="472">
        <v>23842.27</v>
      </c>
      <c r="U206" s="472">
        <v>25828.51</v>
      </c>
      <c r="V206" s="611" t="s">
        <v>361</v>
      </c>
      <c r="W206" s="612"/>
      <c r="X206" s="614"/>
      <c r="Y206" s="473" t="s">
        <v>34</v>
      </c>
      <c r="Z206" s="474" t="s">
        <v>937</v>
      </c>
      <c r="AA206" s="475"/>
      <c r="AB206" s="476"/>
      <c r="AC206" s="477"/>
      <c r="AD206" s="478"/>
      <c r="AE206" s="479"/>
      <c r="AF206" s="776">
        <v>49670.78</v>
      </c>
      <c r="AG206" s="776"/>
      <c r="AH206" s="776"/>
      <c r="AI206" s="778"/>
      <c r="AJ206" s="776">
        <v>49670.78</v>
      </c>
      <c r="AK206" s="776"/>
      <c r="AL206" s="776"/>
    </row>
    <row r="207" spans="2:38" s="49" customFormat="1" ht="10.199999999999999">
      <c r="B207" s="589" t="s">
        <v>525</v>
      </c>
      <c r="C207" s="590"/>
      <c r="D207" s="589" t="s">
        <v>543</v>
      </c>
      <c r="E207" s="590"/>
      <c r="F207" s="589" t="s">
        <v>1347</v>
      </c>
      <c r="G207" s="591"/>
      <c r="H207" s="590"/>
      <c r="I207" s="592" t="s">
        <v>1348</v>
      </c>
      <c r="J207" s="593"/>
      <c r="K207" s="593"/>
      <c r="L207" s="593"/>
      <c r="M207" s="594"/>
      <c r="N207" s="595">
        <v>38526.94</v>
      </c>
      <c r="O207" s="596"/>
      <c r="P207" s="595">
        <v>38526.94</v>
      </c>
      <c r="Q207" s="597"/>
      <c r="R207" s="597"/>
      <c r="S207" s="596"/>
      <c r="T207" s="31">
        <v>18348.68</v>
      </c>
      <c r="U207" s="31">
        <v>20178.259999999998</v>
      </c>
      <c r="V207" s="589" t="s">
        <v>361</v>
      </c>
      <c r="W207" s="591"/>
      <c r="X207" s="590"/>
      <c r="Y207" s="21" t="s">
        <v>34</v>
      </c>
      <c r="Z207" s="32" t="s">
        <v>1314</v>
      </c>
      <c r="AA207" s="86"/>
      <c r="AB207" s="33"/>
      <c r="AC207" s="34" t="s">
        <v>36</v>
      </c>
      <c r="AD207" s="369">
        <v>38526.94</v>
      </c>
      <c r="AE207" s="35"/>
      <c r="AF207" s="776"/>
      <c r="AG207" s="776"/>
      <c r="AH207" s="776"/>
      <c r="AI207" s="778"/>
      <c r="AJ207" s="776"/>
      <c r="AK207" s="776"/>
      <c r="AL207" s="776"/>
    </row>
    <row r="208" spans="2:38" s="49" customFormat="1" ht="10.199999999999999">
      <c r="B208" s="589" t="s">
        <v>526</v>
      </c>
      <c r="C208" s="590"/>
      <c r="D208" s="589" t="s">
        <v>543</v>
      </c>
      <c r="E208" s="590"/>
      <c r="F208" s="589" t="s">
        <v>1349</v>
      </c>
      <c r="G208" s="591"/>
      <c r="H208" s="590"/>
      <c r="I208" s="592" t="s">
        <v>1350</v>
      </c>
      <c r="J208" s="593"/>
      <c r="K208" s="593"/>
      <c r="L208" s="593"/>
      <c r="M208" s="594"/>
      <c r="N208" s="595">
        <v>31207</v>
      </c>
      <c r="O208" s="596"/>
      <c r="P208" s="595">
        <v>31207</v>
      </c>
      <c r="Q208" s="597"/>
      <c r="R208" s="597"/>
      <c r="S208" s="596"/>
      <c r="T208" s="31">
        <v>14862.53</v>
      </c>
      <c r="U208" s="31">
        <v>16344.47</v>
      </c>
      <c r="V208" s="589" t="s">
        <v>361</v>
      </c>
      <c r="W208" s="591"/>
      <c r="X208" s="590"/>
      <c r="Y208" s="21" t="s">
        <v>34</v>
      </c>
      <c r="Z208" s="32" t="s">
        <v>725</v>
      </c>
      <c r="AA208" s="86"/>
      <c r="AB208" s="33"/>
      <c r="AC208" s="34"/>
      <c r="AD208" s="369"/>
      <c r="AE208" s="50"/>
      <c r="AF208" s="776"/>
      <c r="AG208" s="776"/>
      <c r="AH208" s="776"/>
      <c r="AI208" s="778"/>
      <c r="AJ208" s="776"/>
      <c r="AK208" s="776"/>
      <c r="AL208" s="776"/>
    </row>
    <row r="209" spans="2:38" s="49" customFormat="1" ht="10.199999999999999">
      <c r="B209" s="589" t="s">
        <v>527</v>
      </c>
      <c r="C209" s="590"/>
      <c r="D209" s="589" t="s">
        <v>543</v>
      </c>
      <c r="E209" s="590"/>
      <c r="F209" s="589" t="s">
        <v>1351</v>
      </c>
      <c r="G209" s="591"/>
      <c r="H209" s="590"/>
      <c r="I209" s="592" t="s">
        <v>1352</v>
      </c>
      <c r="J209" s="593"/>
      <c r="K209" s="593"/>
      <c r="L209" s="593"/>
      <c r="M209" s="594"/>
      <c r="N209" s="595">
        <v>45314.02</v>
      </c>
      <c r="O209" s="596"/>
      <c r="P209" s="595">
        <v>45314.02</v>
      </c>
      <c r="Q209" s="597"/>
      <c r="R209" s="597"/>
      <c r="S209" s="596"/>
      <c r="T209" s="31">
        <v>20901.23</v>
      </c>
      <c r="U209" s="31">
        <v>24412.79</v>
      </c>
      <c r="V209" s="589" t="s">
        <v>361</v>
      </c>
      <c r="W209" s="591"/>
      <c r="X209" s="590"/>
      <c r="Y209" s="21" t="s">
        <v>34</v>
      </c>
      <c r="Z209" s="32" t="s">
        <v>1206</v>
      </c>
      <c r="AA209" s="86"/>
      <c r="AB209" s="33"/>
      <c r="AC209" s="34"/>
      <c r="AD209" s="369"/>
      <c r="AE209" s="50"/>
      <c r="AF209" s="776"/>
      <c r="AG209" s="776"/>
      <c r="AH209" s="776"/>
      <c r="AI209" s="778"/>
      <c r="AJ209" s="776"/>
      <c r="AK209" s="776"/>
      <c r="AL209" s="776"/>
    </row>
    <row r="210" spans="2:38" s="49" customFormat="1" ht="10.199999999999999">
      <c r="B210" s="589" t="s">
        <v>528</v>
      </c>
      <c r="C210" s="590"/>
      <c r="D210" s="589" t="s">
        <v>543</v>
      </c>
      <c r="E210" s="590"/>
      <c r="F210" s="589" t="s">
        <v>1353</v>
      </c>
      <c r="G210" s="591"/>
      <c r="H210" s="590"/>
      <c r="I210" s="592" t="s">
        <v>1354</v>
      </c>
      <c r="J210" s="593"/>
      <c r="K210" s="593"/>
      <c r="L210" s="593"/>
      <c r="M210" s="594"/>
      <c r="N210" s="595">
        <v>15860</v>
      </c>
      <c r="O210" s="596"/>
      <c r="P210" s="595">
        <v>15860</v>
      </c>
      <c r="Q210" s="597"/>
      <c r="R210" s="597"/>
      <c r="S210" s="596"/>
      <c r="T210" s="31">
        <v>7315.73</v>
      </c>
      <c r="U210" s="31">
        <v>8544.27</v>
      </c>
      <c r="V210" s="589" t="s">
        <v>361</v>
      </c>
      <c r="W210" s="591"/>
      <c r="X210" s="590"/>
      <c r="Y210" s="21" t="s">
        <v>34</v>
      </c>
      <c r="Z210" s="32" t="s">
        <v>1203</v>
      </c>
      <c r="AA210" s="86"/>
      <c r="AB210" s="33"/>
      <c r="AC210" s="34"/>
      <c r="AD210" s="369"/>
      <c r="AE210" s="50"/>
      <c r="AF210" s="776"/>
      <c r="AG210" s="776"/>
      <c r="AH210" s="776"/>
      <c r="AI210" s="778"/>
      <c r="AJ210" s="776"/>
      <c r="AK210" s="776"/>
      <c r="AL210" s="776"/>
    </row>
    <row r="211" spans="2:38" s="49" customFormat="1" ht="10.199999999999999">
      <c r="B211" s="589" t="s">
        <v>529</v>
      </c>
      <c r="C211" s="590"/>
      <c r="D211" s="589" t="s">
        <v>543</v>
      </c>
      <c r="E211" s="590"/>
      <c r="F211" s="589" t="s">
        <v>1355</v>
      </c>
      <c r="G211" s="591"/>
      <c r="H211" s="590"/>
      <c r="I211" s="592" t="s">
        <v>1356</v>
      </c>
      <c r="J211" s="593"/>
      <c r="K211" s="593"/>
      <c r="L211" s="593"/>
      <c r="M211" s="594"/>
      <c r="N211" s="595">
        <v>39302.300000000003</v>
      </c>
      <c r="O211" s="596"/>
      <c r="P211" s="595">
        <v>39302.300000000003</v>
      </c>
      <c r="Q211" s="597"/>
      <c r="R211" s="597"/>
      <c r="S211" s="596"/>
      <c r="T211" s="31">
        <v>18127.95</v>
      </c>
      <c r="U211" s="31">
        <v>21174.35</v>
      </c>
      <c r="V211" s="589" t="s">
        <v>361</v>
      </c>
      <c r="W211" s="591"/>
      <c r="X211" s="590"/>
      <c r="Y211" s="21" t="s">
        <v>34</v>
      </c>
      <c r="Z211" s="32" t="s">
        <v>926</v>
      </c>
      <c r="AA211" s="86"/>
      <c r="AB211" s="33"/>
      <c r="AC211" s="34"/>
      <c r="AD211" s="369"/>
      <c r="AE211" s="50"/>
      <c r="AF211" s="776"/>
      <c r="AG211" s="776"/>
      <c r="AH211" s="776"/>
      <c r="AI211" s="778"/>
      <c r="AJ211" s="776"/>
      <c r="AK211" s="776"/>
      <c r="AL211" s="776"/>
    </row>
    <row r="212" spans="2:38" s="49" customFormat="1" ht="10.199999999999999">
      <c r="B212" s="589" t="s">
        <v>530</v>
      </c>
      <c r="C212" s="590"/>
      <c r="D212" s="589" t="s">
        <v>543</v>
      </c>
      <c r="E212" s="590"/>
      <c r="F212" s="589" t="s">
        <v>1357</v>
      </c>
      <c r="G212" s="591"/>
      <c r="H212" s="590"/>
      <c r="I212" s="592" t="s">
        <v>1358</v>
      </c>
      <c r="J212" s="593"/>
      <c r="K212" s="593"/>
      <c r="L212" s="593"/>
      <c r="M212" s="594"/>
      <c r="N212" s="595">
        <v>12434</v>
      </c>
      <c r="O212" s="596"/>
      <c r="P212" s="595">
        <v>12434</v>
      </c>
      <c r="Q212" s="597"/>
      <c r="R212" s="597"/>
      <c r="S212" s="596"/>
      <c r="T212" s="31">
        <v>5735.33</v>
      </c>
      <c r="U212" s="31">
        <v>6698.67</v>
      </c>
      <c r="V212" s="589" t="s">
        <v>361</v>
      </c>
      <c r="W212" s="591"/>
      <c r="X212" s="590"/>
      <c r="Y212" s="21" t="s">
        <v>34</v>
      </c>
      <c r="Z212" s="32" t="s">
        <v>1005</v>
      </c>
      <c r="AA212" s="86"/>
      <c r="AB212" s="33"/>
      <c r="AC212" s="34"/>
      <c r="AD212" s="369"/>
      <c r="AE212" s="50"/>
      <c r="AF212" s="776">
        <v>12434</v>
      </c>
      <c r="AG212" s="776"/>
      <c r="AH212" s="776"/>
      <c r="AI212" s="778"/>
      <c r="AJ212" s="776"/>
      <c r="AK212" s="776"/>
      <c r="AL212" s="776"/>
    </row>
    <row r="213" spans="2:38" s="49" customFormat="1" ht="10.199999999999999">
      <c r="B213" s="589" t="s">
        <v>531</v>
      </c>
      <c r="C213" s="590"/>
      <c r="D213" s="589" t="s">
        <v>543</v>
      </c>
      <c r="E213" s="590"/>
      <c r="F213" s="589" t="s">
        <v>1359</v>
      </c>
      <c r="G213" s="591"/>
      <c r="H213" s="590"/>
      <c r="I213" s="592" t="s">
        <v>1360</v>
      </c>
      <c r="J213" s="593"/>
      <c r="K213" s="593"/>
      <c r="L213" s="593"/>
      <c r="M213" s="594"/>
      <c r="N213" s="595">
        <v>5668.12</v>
      </c>
      <c r="O213" s="596"/>
      <c r="P213" s="595">
        <v>5668.12</v>
      </c>
      <c r="Q213" s="597"/>
      <c r="R213" s="597"/>
      <c r="S213" s="596"/>
      <c r="T213" s="31">
        <v>2614.7199999999998</v>
      </c>
      <c r="U213" s="31">
        <v>3053.4</v>
      </c>
      <c r="V213" s="589" t="s">
        <v>361</v>
      </c>
      <c r="W213" s="591"/>
      <c r="X213" s="590"/>
      <c r="Y213" s="21" t="s">
        <v>34</v>
      </c>
      <c r="Z213" s="32" t="s">
        <v>175</v>
      </c>
      <c r="AA213" s="86"/>
      <c r="AB213" s="33"/>
      <c r="AC213" s="34" t="s">
        <v>36</v>
      </c>
      <c r="AD213" s="369">
        <v>5668.12</v>
      </c>
      <c r="AE213" s="35"/>
      <c r="AF213" s="776"/>
      <c r="AG213" s="776"/>
      <c r="AH213" s="776"/>
      <c r="AI213" s="778"/>
      <c r="AJ213" s="776"/>
      <c r="AK213" s="776"/>
      <c r="AL213" s="776"/>
    </row>
    <row r="214" spans="2:38" s="49" customFormat="1" ht="10.199999999999999">
      <c r="B214" s="589" t="s">
        <v>532</v>
      </c>
      <c r="C214" s="590"/>
      <c r="D214" s="589" t="s">
        <v>543</v>
      </c>
      <c r="E214" s="590"/>
      <c r="F214" s="589" t="s">
        <v>1361</v>
      </c>
      <c r="G214" s="591"/>
      <c r="H214" s="590"/>
      <c r="I214" s="592" t="s">
        <v>1362</v>
      </c>
      <c r="J214" s="593"/>
      <c r="K214" s="593"/>
      <c r="L214" s="593"/>
      <c r="M214" s="594"/>
      <c r="N214" s="595">
        <v>4997.12</v>
      </c>
      <c r="O214" s="596"/>
      <c r="P214" s="595">
        <v>4997.12</v>
      </c>
      <c r="Q214" s="597"/>
      <c r="R214" s="597"/>
      <c r="S214" s="596"/>
      <c r="T214" s="31">
        <v>2304.9699999999998</v>
      </c>
      <c r="U214" s="31">
        <v>2692.15</v>
      </c>
      <c r="V214" s="589" t="s">
        <v>361</v>
      </c>
      <c r="W214" s="591"/>
      <c r="X214" s="590"/>
      <c r="Y214" s="21" t="s">
        <v>34</v>
      </c>
      <c r="Z214" s="32" t="s">
        <v>125</v>
      </c>
      <c r="AA214" s="86"/>
      <c r="AB214" s="33"/>
      <c r="AC214" s="34" t="s">
        <v>36</v>
      </c>
      <c r="AD214" s="369">
        <v>4997.12</v>
      </c>
      <c r="AE214" s="35"/>
      <c r="AF214" s="776"/>
      <c r="AG214" s="776"/>
      <c r="AH214" s="776"/>
      <c r="AI214" s="778"/>
      <c r="AJ214" s="776"/>
      <c r="AK214" s="776"/>
      <c r="AL214" s="776"/>
    </row>
    <row r="215" spans="2:38" s="49" customFormat="1" ht="10.199999999999999">
      <c r="B215" s="589" t="s">
        <v>533</v>
      </c>
      <c r="C215" s="590"/>
      <c r="D215" s="589" t="s">
        <v>543</v>
      </c>
      <c r="E215" s="590"/>
      <c r="F215" s="589" t="s">
        <v>1363</v>
      </c>
      <c r="G215" s="591"/>
      <c r="H215" s="590"/>
      <c r="I215" s="592" t="s">
        <v>1364</v>
      </c>
      <c r="J215" s="593"/>
      <c r="K215" s="593"/>
      <c r="L215" s="593"/>
      <c r="M215" s="594"/>
      <c r="N215" s="595">
        <v>15500</v>
      </c>
      <c r="O215" s="596"/>
      <c r="P215" s="595">
        <v>15500</v>
      </c>
      <c r="Q215" s="597"/>
      <c r="R215" s="597"/>
      <c r="S215" s="596"/>
      <c r="T215" s="31">
        <v>6335.93</v>
      </c>
      <c r="U215" s="31">
        <v>9164.07</v>
      </c>
      <c r="V215" s="589" t="s">
        <v>361</v>
      </c>
      <c r="W215" s="591"/>
      <c r="X215" s="590"/>
      <c r="Y215" s="21" t="s">
        <v>34</v>
      </c>
      <c r="Z215" s="32" t="s">
        <v>906</v>
      </c>
      <c r="AA215" s="86"/>
      <c r="AB215" s="33"/>
      <c r="AC215" s="34"/>
      <c r="AD215" s="369"/>
      <c r="AE215" s="50"/>
      <c r="AF215" s="776"/>
      <c r="AG215" s="776"/>
      <c r="AH215" s="776"/>
      <c r="AI215" s="778"/>
      <c r="AJ215" s="776"/>
      <c r="AK215" s="776"/>
      <c r="AL215" s="776"/>
    </row>
    <row r="216" spans="2:38" s="49" customFormat="1" ht="20.399999999999999">
      <c r="B216" s="589" t="s">
        <v>534</v>
      </c>
      <c r="C216" s="590"/>
      <c r="D216" s="589" t="s">
        <v>543</v>
      </c>
      <c r="E216" s="590"/>
      <c r="F216" s="589" t="s">
        <v>1365</v>
      </c>
      <c r="G216" s="591"/>
      <c r="H216" s="590"/>
      <c r="I216" s="621" t="s">
        <v>1366</v>
      </c>
      <c r="J216" s="622"/>
      <c r="K216" s="622"/>
      <c r="L216" s="622"/>
      <c r="M216" s="623"/>
      <c r="N216" s="595">
        <v>46848</v>
      </c>
      <c r="O216" s="596"/>
      <c r="P216" s="595">
        <v>46848</v>
      </c>
      <c r="Q216" s="597"/>
      <c r="R216" s="597"/>
      <c r="S216" s="596"/>
      <c r="T216" s="31">
        <v>19149.12</v>
      </c>
      <c r="U216" s="31">
        <v>27698.880000000001</v>
      </c>
      <c r="V216" s="589" t="s">
        <v>361</v>
      </c>
      <c r="W216" s="591"/>
      <c r="X216" s="590"/>
      <c r="Y216" s="21" t="s">
        <v>34</v>
      </c>
      <c r="Z216" s="32" t="s">
        <v>1367</v>
      </c>
      <c r="AA216" s="86"/>
      <c r="AB216" s="33"/>
      <c r="AC216" s="34"/>
      <c r="AD216" s="369"/>
      <c r="AE216" s="50"/>
      <c r="AF216" s="776"/>
      <c r="AG216" s="776"/>
      <c r="AH216" s="776"/>
      <c r="AI216" s="778"/>
      <c r="AJ216" s="776"/>
      <c r="AK216" s="776"/>
      <c r="AL216" s="776"/>
    </row>
    <row r="217" spans="2:38" s="471" customFormat="1" ht="10.199999999999999">
      <c r="B217" s="611" t="s">
        <v>535</v>
      </c>
      <c r="C217" s="614"/>
      <c r="D217" s="611" t="s">
        <v>543</v>
      </c>
      <c r="E217" s="614"/>
      <c r="F217" s="611" t="s">
        <v>1368</v>
      </c>
      <c r="G217" s="612"/>
      <c r="H217" s="614"/>
      <c r="I217" s="615" t="s">
        <v>1369</v>
      </c>
      <c r="J217" s="616"/>
      <c r="K217" s="616"/>
      <c r="L217" s="616"/>
      <c r="M217" s="617"/>
      <c r="N217" s="618">
        <v>42995.07</v>
      </c>
      <c r="O217" s="619"/>
      <c r="P217" s="618">
        <v>48825.74</v>
      </c>
      <c r="Q217" s="620"/>
      <c r="R217" s="620"/>
      <c r="S217" s="619"/>
      <c r="T217" s="472">
        <v>19273.09</v>
      </c>
      <c r="U217" s="472">
        <v>29552.65</v>
      </c>
      <c r="V217" s="611" t="s">
        <v>361</v>
      </c>
      <c r="W217" s="612"/>
      <c r="X217" s="614"/>
      <c r="Y217" s="473" t="s">
        <v>34</v>
      </c>
      <c r="Z217" s="474" t="s">
        <v>1370</v>
      </c>
      <c r="AA217" s="475"/>
      <c r="AB217" s="476"/>
      <c r="AC217" s="477"/>
      <c r="AD217" s="478"/>
      <c r="AE217" s="479"/>
      <c r="AF217" s="776"/>
      <c r="AG217" s="776"/>
      <c r="AH217" s="776">
        <v>48825.74</v>
      </c>
      <c r="AI217" s="778"/>
      <c r="AJ217" s="776"/>
      <c r="AK217" s="776"/>
      <c r="AL217" s="776">
        <v>48825.74</v>
      </c>
    </row>
    <row r="218" spans="2:38" s="49" customFormat="1" ht="10.199999999999999">
      <c r="B218" s="589" t="s">
        <v>536</v>
      </c>
      <c r="C218" s="590"/>
      <c r="D218" s="589" t="s">
        <v>543</v>
      </c>
      <c r="E218" s="590"/>
      <c r="F218" s="589" t="s">
        <v>1371</v>
      </c>
      <c r="G218" s="591"/>
      <c r="H218" s="590"/>
      <c r="I218" s="592" t="s">
        <v>1372</v>
      </c>
      <c r="J218" s="593"/>
      <c r="K218" s="593"/>
      <c r="L218" s="593"/>
      <c r="M218" s="594"/>
      <c r="N218" s="595">
        <v>49531.46</v>
      </c>
      <c r="O218" s="596"/>
      <c r="P218" s="595">
        <v>49531.46</v>
      </c>
      <c r="Q218" s="597"/>
      <c r="R218" s="597"/>
      <c r="S218" s="596"/>
      <c r="T218" s="31">
        <v>20245.82</v>
      </c>
      <c r="U218" s="31">
        <v>29285.64</v>
      </c>
      <c r="V218" s="589" t="s">
        <v>361</v>
      </c>
      <c r="W218" s="591"/>
      <c r="X218" s="590"/>
      <c r="Y218" s="21" t="s">
        <v>34</v>
      </c>
      <c r="Z218" s="32" t="s">
        <v>1373</v>
      </c>
      <c r="AA218" s="86"/>
      <c r="AB218" s="33"/>
      <c r="AC218" s="34"/>
      <c r="AD218" s="369"/>
      <c r="AE218" s="50"/>
      <c r="AF218" s="776"/>
      <c r="AG218" s="776"/>
      <c r="AH218" s="776"/>
      <c r="AI218" s="778"/>
      <c r="AJ218" s="776"/>
      <c r="AK218" s="776"/>
      <c r="AL218" s="776"/>
    </row>
    <row r="219" spans="2:38" s="49" customFormat="1" ht="10.199999999999999">
      <c r="B219" s="589" t="s">
        <v>537</v>
      </c>
      <c r="C219" s="590"/>
      <c r="D219" s="589" t="s">
        <v>543</v>
      </c>
      <c r="E219" s="590"/>
      <c r="F219" s="589" t="s">
        <v>1374</v>
      </c>
      <c r="G219" s="591"/>
      <c r="H219" s="590"/>
      <c r="I219" s="592" t="s">
        <v>1375</v>
      </c>
      <c r="J219" s="593"/>
      <c r="K219" s="593"/>
      <c r="L219" s="593"/>
      <c r="M219" s="594"/>
      <c r="N219" s="595">
        <v>17850</v>
      </c>
      <c r="O219" s="596"/>
      <c r="P219" s="595">
        <v>17850</v>
      </c>
      <c r="Q219" s="597"/>
      <c r="R219" s="597"/>
      <c r="S219" s="596"/>
      <c r="T219" s="31">
        <v>7296.34</v>
      </c>
      <c r="U219" s="31">
        <v>10553.66</v>
      </c>
      <c r="V219" s="589" t="s">
        <v>361</v>
      </c>
      <c r="W219" s="591"/>
      <c r="X219" s="590"/>
      <c r="Y219" s="21" t="s">
        <v>34</v>
      </c>
      <c r="Z219" s="32" t="s">
        <v>175</v>
      </c>
      <c r="AA219" s="86"/>
      <c r="AB219" s="33"/>
      <c r="AC219" s="34" t="s">
        <v>36</v>
      </c>
      <c r="AD219" s="369">
        <v>17850</v>
      </c>
      <c r="AE219" s="35"/>
      <c r="AF219" s="776"/>
      <c r="AG219" s="776"/>
      <c r="AH219" s="776"/>
      <c r="AI219" s="778"/>
      <c r="AJ219" s="776"/>
      <c r="AK219" s="776"/>
      <c r="AL219" s="776"/>
    </row>
    <row r="220" spans="2:38" s="49" customFormat="1" ht="10.199999999999999">
      <c r="B220" s="589" t="s">
        <v>538</v>
      </c>
      <c r="C220" s="590"/>
      <c r="D220" s="589" t="s">
        <v>543</v>
      </c>
      <c r="E220" s="590"/>
      <c r="F220" s="589" t="s">
        <v>1376</v>
      </c>
      <c r="G220" s="591"/>
      <c r="H220" s="590"/>
      <c r="I220" s="592" t="s">
        <v>1377</v>
      </c>
      <c r="J220" s="593"/>
      <c r="K220" s="593"/>
      <c r="L220" s="593"/>
      <c r="M220" s="594"/>
      <c r="N220" s="595">
        <v>64419.03</v>
      </c>
      <c r="O220" s="596"/>
      <c r="P220" s="595">
        <v>64419.03</v>
      </c>
      <c r="Q220" s="597"/>
      <c r="R220" s="597"/>
      <c r="S220" s="596"/>
      <c r="T220" s="31">
        <v>26331.21</v>
      </c>
      <c r="U220" s="31">
        <v>38087.82</v>
      </c>
      <c r="V220" s="589" t="s">
        <v>361</v>
      </c>
      <c r="W220" s="591"/>
      <c r="X220" s="590"/>
      <c r="Y220" s="21" t="s">
        <v>34</v>
      </c>
      <c r="Z220" s="32" t="s">
        <v>1314</v>
      </c>
      <c r="AA220" s="86"/>
      <c r="AB220" s="33"/>
      <c r="AC220" s="34"/>
      <c r="AD220" s="369"/>
      <c r="AE220" s="50"/>
      <c r="AF220" s="776"/>
      <c r="AG220" s="776"/>
      <c r="AH220" s="776"/>
      <c r="AI220" s="778"/>
      <c r="AJ220" s="776"/>
      <c r="AK220" s="776"/>
      <c r="AL220" s="776"/>
    </row>
    <row r="221" spans="2:38" s="471" customFormat="1" ht="10.199999999999999">
      <c r="B221" s="611" t="s">
        <v>539</v>
      </c>
      <c r="C221" s="614"/>
      <c r="D221" s="611" t="s">
        <v>543</v>
      </c>
      <c r="E221" s="614"/>
      <c r="F221" s="611" t="s">
        <v>1378</v>
      </c>
      <c r="G221" s="612"/>
      <c r="H221" s="614"/>
      <c r="I221" s="615" t="s">
        <v>1379</v>
      </c>
      <c r="J221" s="616"/>
      <c r="K221" s="616"/>
      <c r="L221" s="616"/>
      <c r="M221" s="617"/>
      <c r="N221" s="618">
        <v>67635.06</v>
      </c>
      <c r="O221" s="619"/>
      <c r="P221" s="618">
        <v>67635.06</v>
      </c>
      <c r="Q221" s="620"/>
      <c r="R221" s="620"/>
      <c r="S221" s="619"/>
      <c r="T221" s="472">
        <v>27645.75</v>
      </c>
      <c r="U221" s="472">
        <v>39989.31</v>
      </c>
      <c r="V221" s="611" t="s">
        <v>361</v>
      </c>
      <c r="W221" s="612"/>
      <c r="X221" s="614"/>
      <c r="Y221" s="473" t="s">
        <v>34</v>
      </c>
      <c r="Z221" s="474" t="s">
        <v>1380</v>
      </c>
      <c r="AA221" s="475"/>
      <c r="AB221" s="476"/>
      <c r="AC221" s="477"/>
      <c r="AD221" s="478"/>
      <c r="AE221" s="479"/>
      <c r="AF221" s="776"/>
      <c r="AG221" s="776"/>
      <c r="AH221" s="776">
        <v>67635.06</v>
      </c>
      <c r="AI221" s="778"/>
      <c r="AJ221" s="776"/>
      <c r="AK221" s="776"/>
      <c r="AL221" s="776">
        <v>67635.06</v>
      </c>
    </row>
    <row r="222" spans="2:38" s="49" customFormat="1" ht="10.199999999999999">
      <c r="B222" s="589" t="s">
        <v>540</v>
      </c>
      <c r="C222" s="590"/>
      <c r="D222" s="589" t="s">
        <v>543</v>
      </c>
      <c r="E222" s="590"/>
      <c r="F222" s="589" t="s">
        <v>1381</v>
      </c>
      <c r="G222" s="591"/>
      <c r="H222" s="590"/>
      <c r="I222" s="592" t="s">
        <v>1382</v>
      </c>
      <c r="J222" s="593"/>
      <c r="K222" s="593"/>
      <c r="L222" s="593"/>
      <c r="M222" s="594"/>
      <c r="N222" s="595">
        <v>123152.47</v>
      </c>
      <c r="O222" s="596"/>
      <c r="P222" s="595">
        <v>110188.01</v>
      </c>
      <c r="Q222" s="597"/>
      <c r="R222" s="597"/>
      <c r="S222" s="596"/>
      <c r="T222" s="31">
        <v>44625.17</v>
      </c>
      <c r="U222" s="31">
        <v>65562.84</v>
      </c>
      <c r="V222" s="589" t="s">
        <v>361</v>
      </c>
      <c r="W222" s="591"/>
      <c r="X222" s="590"/>
      <c r="Y222" s="21" t="s">
        <v>34</v>
      </c>
      <c r="Z222" s="32" t="s">
        <v>125</v>
      </c>
      <c r="AA222" s="86"/>
      <c r="AB222" s="33"/>
      <c r="AC222" s="34" t="s">
        <v>36</v>
      </c>
      <c r="AD222" s="369">
        <v>110188.01</v>
      </c>
      <c r="AE222" s="35"/>
      <c r="AF222" s="776"/>
      <c r="AG222" s="776"/>
      <c r="AH222" s="776"/>
      <c r="AI222" s="778"/>
      <c r="AJ222" s="776"/>
      <c r="AK222" s="776"/>
      <c r="AL222" s="776"/>
    </row>
    <row r="223" spans="2:38" s="471" customFormat="1" ht="10.199999999999999">
      <c r="B223" s="611" t="s">
        <v>541</v>
      </c>
      <c r="C223" s="614"/>
      <c r="D223" s="611" t="s">
        <v>543</v>
      </c>
      <c r="E223" s="614"/>
      <c r="F223" s="611" t="s">
        <v>1383</v>
      </c>
      <c r="G223" s="612"/>
      <c r="H223" s="614"/>
      <c r="I223" s="615" t="s">
        <v>1384</v>
      </c>
      <c r="J223" s="616"/>
      <c r="K223" s="616"/>
      <c r="L223" s="616"/>
      <c r="M223" s="617"/>
      <c r="N223" s="618">
        <v>90338.44</v>
      </c>
      <c r="O223" s="619"/>
      <c r="P223" s="618">
        <v>90338.44</v>
      </c>
      <c r="Q223" s="620"/>
      <c r="R223" s="620"/>
      <c r="S223" s="619"/>
      <c r="T223" s="472">
        <v>36587.120000000003</v>
      </c>
      <c r="U223" s="472">
        <v>53751.32</v>
      </c>
      <c r="V223" s="611" t="s">
        <v>361</v>
      </c>
      <c r="W223" s="612"/>
      <c r="X223" s="614"/>
      <c r="Y223" s="473" t="s">
        <v>34</v>
      </c>
      <c r="Z223" s="474" t="s">
        <v>1385</v>
      </c>
      <c r="AA223" s="475"/>
      <c r="AB223" s="476"/>
      <c r="AC223" s="477"/>
      <c r="AD223" s="478"/>
      <c r="AE223" s="479"/>
      <c r="AF223" s="776"/>
      <c r="AG223" s="776"/>
      <c r="AH223" s="776">
        <v>90338.44</v>
      </c>
      <c r="AI223" s="778"/>
      <c r="AJ223" s="776"/>
      <c r="AK223" s="776"/>
      <c r="AL223" s="776">
        <v>90338.44</v>
      </c>
    </row>
    <row r="224" spans="2:38" s="471" customFormat="1" ht="20.399999999999999">
      <c r="B224" s="611" t="s">
        <v>542</v>
      </c>
      <c r="C224" s="614"/>
      <c r="D224" s="611" t="s">
        <v>543</v>
      </c>
      <c r="E224" s="614"/>
      <c r="F224" s="611" t="s">
        <v>1386</v>
      </c>
      <c r="G224" s="612"/>
      <c r="H224" s="614"/>
      <c r="I224" s="615" t="s">
        <v>1387</v>
      </c>
      <c r="J224" s="616"/>
      <c r="K224" s="616"/>
      <c r="L224" s="616"/>
      <c r="M224" s="617"/>
      <c r="N224" s="618">
        <v>987388.06</v>
      </c>
      <c r="O224" s="619"/>
      <c r="P224" s="618">
        <v>987388.06</v>
      </c>
      <c r="Q224" s="620"/>
      <c r="R224" s="620"/>
      <c r="S224" s="619"/>
      <c r="T224" s="472">
        <v>399892.44</v>
      </c>
      <c r="U224" s="472">
        <v>587495.62</v>
      </c>
      <c r="V224" s="611" t="s">
        <v>361</v>
      </c>
      <c r="W224" s="612"/>
      <c r="X224" s="614"/>
      <c r="Y224" s="473" t="s">
        <v>34</v>
      </c>
      <c r="Z224" s="474" t="s">
        <v>295</v>
      </c>
      <c r="AA224" s="475"/>
      <c r="AB224" s="476"/>
      <c r="AC224" s="477"/>
      <c r="AD224" s="478"/>
      <c r="AE224" s="479"/>
      <c r="AF224" s="776"/>
      <c r="AG224" s="776"/>
      <c r="AH224" s="776">
        <v>987388.06</v>
      </c>
      <c r="AI224" s="778"/>
      <c r="AJ224" s="776"/>
      <c r="AK224" s="776"/>
      <c r="AL224" s="776">
        <v>987388.06</v>
      </c>
    </row>
    <row r="225" spans="2:38" s="471" customFormat="1" ht="10.199999999999999">
      <c r="B225" s="611" t="s">
        <v>543</v>
      </c>
      <c r="C225" s="614"/>
      <c r="D225" s="611" t="s">
        <v>543</v>
      </c>
      <c r="E225" s="614"/>
      <c r="F225" s="611" t="s">
        <v>1388</v>
      </c>
      <c r="G225" s="612"/>
      <c r="H225" s="614"/>
      <c r="I225" s="615" t="s">
        <v>1389</v>
      </c>
      <c r="J225" s="616"/>
      <c r="K225" s="616"/>
      <c r="L225" s="616"/>
      <c r="M225" s="617"/>
      <c r="N225" s="618">
        <v>382968.71</v>
      </c>
      <c r="O225" s="619"/>
      <c r="P225" s="618">
        <v>382968.71</v>
      </c>
      <c r="Q225" s="620"/>
      <c r="R225" s="620"/>
      <c r="S225" s="619"/>
      <c r="T225" s="472">
        <v>155102.16</v>
      </c>
      <c r="U225" s="472">
        <v>227866.55</v>
      </c>
      <c r="V225" s="611" t="s">
        <v>361</v>
      </c>
      <c r="W225" s="612"/>
      <c r="X225" s="614"/>
      <c r="Y225" s="473" t="s">
        <v>34</v>
      </c>
      <c r="Z225" s="474" t="s">
        <v>1390</v>
      </c>
      <c r="AA225" s="475"/>
      <c r="AB225" s="476"/>
      <c r="AC225" s="477"/>
      <c r="AD225" s="478"/>
      <c r="AE225" s="479"/>
      <c r="AF225" s="776">
        <v>382968.71</v>
      </c>
      <c r="AG225" s="776"/>
      <c r="AH225" s="776"/>
      <c r="AI225" s="778"/>
      <c r="AJ225" s="776">
        <v>382968.71</v>
      </c>
      <c r="AK225" s="776"/>
      <c r="AL225" s="776"/>
    </row>
    <row r="226" spans="2:38" s="49" customFormat="1" ht="10.199999999999999">
      <c r="B226" s="589" t="s">
        <v>544</v>
      </c>
      <c r="C226" s="590"/>
      <c r="D226" s="589" t="s">
        <v>543</v>
      </c>
      <c r="E226" s="590"/>
      <c r="F226" s="589" t="s">
        <v>1391</v>
      </c>
      <c r="G226" s="591"/>
      <c r="H226" s="590"/>
      <c r="I226" s="592" t="s">
        <v>1392</v>
      </c>
      <c r="J226" s="593"/>
      <c r="K226" s="593"/>
      <c r="L226" s="593"/>
      <c r="M226" s="594"/>
      <c r="N226" s="595">
        <v>36169.279999999999</v>
      </c>
      <c r="O226" s="596"/>
      <c r="P226" s="595">
        <v>36169.279999999999</v>
      </c>
      <c r="Q226" s="597"/>
      <c r="R226" s="597"/>
      <c r="S226" s="596"/>
      <c r="T226" s="31">
        <v>14648.28</v>
      </c>
      <c r="U226" s="31">
        <v>21521</v>
      </c>
      <c r="V226" s="589" t="s">
        <v>361</v>
      </c>
      <c r="W226" s="591"/>
      <c r="X226" s="590"/>
      <c r="Y226" s="21" t="s">
        <v>34</v>
      </c>
      <c r="Z226" s="32" t="s">
        <v>1385</v>
      </c>
      <c r="AA226" s="86"/>
      <c r="AB226" s="33"/>
      <c r="AC226" s="34"/>
      <c r="AD226" s="369"/>
      <c r="AE226" s="50"/>
      <c r="AF226" s="776"/>
      <c r="AG226" s="776"/>
      <c r="AH226" s="776"/>
      <c r="AI226" s="778"/>
      <c r="AJ226" s="776"/>
      <c r="AK226" s="776"/>
      <c r="AL226" s="776"/>
    </row>
    <row r="227" spans="2:38" s="49" customFormat="1" ht="20.399999999999999">
      <c r="B227" s="589" t="s">
        <v>545</v>
      </c>
      <c r="C227" s="590"/>
      <c r="D227" s="589" t="s">
        <v>543</v>
      </c>
      <c r="E227" s="590"/>
      <c r="F227" s="589" t="s">
        <v>1393</v>
      </c>
      <c r="G227" s="591"/>
      <c r="H227" s="590"/>
      <c r="I227" s="592" t="s">
        <v>1394</v>
      </c>
      <c r="J227" s="593"/>
      <c r="K227" s="593"/>
      <c r="L227" s="593"/>
      <c r="M227" s="594"/>
      <c r="N227" s="595">
        <v>96172.76</v>
      </c>
      <c r="O227" s="596"/>
      <c r="P227" s="595">
        <v>121723.73</v>
      </c>
      <c r="Q227" s="597"/>
      <c r="R227" s="597"/>
      <c r="S227" s="596"/>
      <c r="T227" s="31">
        <v>51597.78</v>
      </c>
      <c r="U227" s="31">
        <v>70125.95</v>
      </c>
      <c r="V227" s="589" t="s">
        <v>361</v>
      </c>
      <c r="W227" s="591"/>
      <c r="X227" s="590"/>
      <c r="Y227" s="21" t="s">
        <v>34</v>
      </c>
      <c r="Z227" s="32" t="s">
        <v>295</v>
      </c>
      <c r="AA227" s="86"/>
      <c r="AB227" s="33"/>
      <c r="AC227" s="34"/>
      <c r="AD227" s="369"/>
      <c r="AE227" s="50"/>
      <c r="AF227" s="776"/>
      <c r="AG227" s="776"/>
      <c r="AH227" s="776"/>
      <c r="AI227" s="778"/>
      <c r="AJ227" s="776"/>
      <c r="AK227" s="776"/>
      <c r="AL227" s="776"/>
    </row>
    <row r="228" spans="2:38" s="49" customFormat="1" ht="10.199999999999999">
      <c r="B228" s="589" t="s">
        <v>546</v>
      </c>
      <c r="C228" s="590"/>
      <c r="D228" s="589" t="s">
        <v>543</v>
      </c>
      <c r="E228" s="590"/>
      <c r="F228" s="589" t="s">
        <v>1395</v>
      </c>
      <c r="G228" s="591"/>
      <c r="H228" s="590"/>
      <c r="I228" s="592" t="s">
        <v>1396</v>
      </c>
      <c r="J228" s="593"/>
      <c r="K228" s="593"/>
      <c r="L228" s="593"/>
      <c r="M228" s="594"/>
      <c r="N228" s="595">
        <v>70137.38</v>
      </c>
      <c r="O228" s="596"/>
      <c r="P228" s="595">
        <v>70137.38</v>
      </c>
      <c r="Q228" s="597"/>
      <c r="R228" s="597"/>
      <c r="S228" s="596"/>
      <c r="T228" s="31">
        <v>28405.919999999998</v>
      </c>
      <c r="U228" s="31">
        <v>41731.46</v>
      </c>
      <c r="V228" s="589" t="s">
        <v>361</v>
      </c>
      <c r="W228" s="591"/>
      <c r="X228" s="590"/>
      <c r="Y228" s="21" t="s">
        <v>34</v>
      </c>
      <c r="Z228" s="32" t="s">
        <v>1390</v>
      </c>
      <c r="AA228" s="86"/>
      <c r="AB228" s="33"/>
      <c r="AC228" s="34"/>
      <c r="AD228" s="369"/>
      <c r="AE228" s="50"/>
      <c r="AF228" s="776">
        <v>70137.38</v>
      </c>
      <c r="AG228" s="776"/>
      <c r="AH228" s="776"/>
      <c r="AI228" s="778"/>
      <c r="AJ228" s="776"/>
      <c r="AK228" s="776"/>
      <c r="AL228" s="776"/>
    </row>
    <row r="229" spans="2:38" s="49" customFormat="1" ht="10.199999999999999">
      <c r="B229" s="589" t="s">
        <v>547</v>
      </c>
      <c r="C229" s="590"/>
      <c r="D229" s="589" t="s">
        <v>543</v>
      </c>
      <c r="E229" s="590"/>
      <c r="F229" s="589" t="s">
        <v>1397</v>
      </c>
      <c r="G229" s="591"/>
      <c r="H229" s="590"/>
      <c r="I229" s="592" t="s">
        <v>1398</v>
      </c>
      <c r="J229" s="593"/>
      <c r="K229" s="593"/>
      <c r="L229" s="593"/>
      <c r="M229" s="594"/>
      <c r="N229" s="595">
        <v>182737.77</v>
      </c>
      <c r="O229" s="596"/>
      <c r="P229" s="595">
        <v>182737.77</v>
      </c>
      <c r="Q229" s="597"/>
      <c r="R229" s="597"/>
      <c r="S229" s="596"/>
      <c r="T229" s="31">
        <v>74009</v>
      </c>
      <c r="U229" s="31">
        <v>108728.77</v>
      </c>
      <c r="V229" s="589" t="s">
        <v>361</v>
      </c>
      <c r="W229" s="591"/>
      <c r="X229" s="590"/>
      <c r="Y229" s="21" t="s">
        <v>34</v>
      </c>
      <c r="Z229" s="32" t="s">
        <v>921</v>
      </c>
      <c r="AA229" s="86"/>
      <c r="AB229" s="33"/>
      <c r="AC229" s="34" t="s">
        <v>36</v>
      </c>
      <c r="AD229" s="369">
        <v>182737.77</v>
      </c>
      <c r="AE229" s="35"/>
      <c r="AF229" s="776"/>
      <c r="AG229" s="776"/>
      <c r="AH229" s="776"/>
      <c r="AI229" s="778"/>
      <c r="AJ229" s="776"/>
      <c r="AK229" s="776"/>
      <c r="AL229" s="776"/>
    </row>
    <row r="230" spans="2:38" s="49" customFormat="1" ht="10.199999999999999">
      <c r="B230" s="589" t="s">
        <v>548</v>
      </c>
      <c r="C230" s="590"/>
      <c r="D230" s="589" t="s">
        <v>543</v>
      </c>
      <c r="E230" s="590"/>
      <c r="F230" s="589" t="s">
        <v>1399</v>
      </c>
      <c r="G230" s="591"/>
      <c r="H230" s="590"/>
      <c r="I230" s="592" t="s">
        <v>1400</v>
      </c>
      <c r="J230" s="593"/>
      <c r="K230" s="593"/>
      <c r="L230" s="593"/>
      <c r="M230" s="594"/>
      <c r="N230" s="595">
        <v>26356.48</v>
      </c>
      <c r="O230" s="596"/>
      <c r="P230" s="595">
        <v>26356.48</v>
      </c>
      <c r="Q230" s="597"/>
      <c r="R230" s="597"/>
      <c r="S230" s="596"/>
      <c r="T230" s="31">
        <v>9883.8700000000008</v>
      </c>
      <c r="U230" s="31">
        <v>16472.61</v>
      </c>
      <c r="V230" s="589" t="s">
        <v>361</v>
      </c>
      <c r="W230" s="591"/>
      <c r="X230" s="590"/>
      <c r="Y230" s="21" t="s">
        <v>34</v>
      </c>
      <c r="Z230" s="32" t="s">
        <v>1093</v>
      </c>
      <c r="AA230" s="86"/>
      <c r="AB230" s="33"/>
      <c r="AC230" s="34"/>
      <c r="AD230" s="369"/>
      <c r="AE230" s="50"/>
      <c r="AF230" s="776"/>
      <c r="AG230" s="776"/>
      <c r="AH230" s="776"/>
      <c r="AI230" s="778"/>
      <c r="AJ230" s="776"/>
      <c r="AK230" s="776"/>
      <c r="AL230" s="776"/>
    </row>
    <row r="231" spans="2:38" s="49" customFormat="1" ht="10.199999999999999">
      <c r="B231" s="589" t="s">
        <v>549</v>
      </c>
      <c r="C231" s="590"/>
      <c r="D231" s="589" t="s">
        <v>543</v>
      </c>
      <c r="E231" s="590"/>
      <c r="F231" s="589" t="s">
        <v>1401</v>
      </c>
      <c r="G231" s="591"/>
      <c r="H231" s="590"/>
      <c r="I231" s="592" t="s">
        <v>1402</v>
      </c>
      <c r="J231" s="593"/>
      <c r="K231" s="593"/>
      <c r="L231" s="593"/>
      <c r="M231" s="594"/>
      <c r="N231" s="595">
        <v>66376.320000000007</v>
      </c>
      <c r="O231" s="596"/>
      <c r="P231" s="595">
        <v>66376.320000000007</v>
      </c>
      <c r="Q231" s="597"/>
      <c r="R231" s="597"/>
      <c r="S231" s="596"/>
      <c r="T231" s="31">
        <v>24642.12</v>
      </c>
      <c r="U231" s="31">
        <v>41734.199999999997</v>
      </c>
      <c r="V231" s="589" t="s">
        <v>361</v>
      </c>
      <c r="W231" s="591"/>
      <c r="X231" s="590"/>
      <c r="Y231" s="21" t="s">
        <v>34</v>
      </c>
      <c r="Z231" s="32" t="s">
        <v>175</v>
      </c>
      <c r="AA231" s="86"/>
      <c r="AB231" s="33"/>
      <c r="AC231" s="34"/>
      <c r="AD231" s="369"/>
      <c r="AE231" s="50"/>
      <c r="AF231" s="776"/>
      <c r="AG231" s="776"/>
      <c r="AH231" s="776"/>
      <c r="AI231" s="778"/>
      <c r="AJ231" s="776"/>
      <c r="AK231" s="776"/>
      <c r="AL231" s="776"/>
    </row>
    <row r="232" spans="2:38" s="49" customFormat="1" ht="10.199999999999999">
      <c r="B232" s="589" t="s">
        <v>550</v>
      </c>
      <c r="C232" s="590"/>
      <c r="D232" s="589" t="s">
        <v>543</v>
      </c>
      <c r="E232" s="590"/>
      <c r="F232" s="589" t="s">
        <v>1403</v>
      </c>
      <c r="G232" s="591"/>
      <c r="H232" s="590"/>
      <c r="I232" s="592" t="s">
        <v>1404</v>
      </c>
      <c r="J232" s="593"/>
      <c r="K232" s="593"/>
      <c r="L232" s="593"/>
      <c r="M232" s="594"/>
      <c r="N232" s="595">
        <v>92297.62</v>
      </c>
      <c r="O232" s="596"/>
      <c r="P232" s="595">
        <v>92297.62</v>
      </c>
      <c r="Q232" s="597"/>
      <c r="R232" s="597"/>
      <c r="S232" s="596"/>
      <c r="T232" s="31">
        <v>33227.370000000003</v>
      </c>
      <c r="U232" s="31">
        <v>59070.25</v>
      </c>
      <c r="V232" s="589" t="s">
        <v>361</v>
      </c>
      <c r="W232" s="591"/>
      <c r="X232" s="590"/>
      <c r="Y232" s="21" t="s">
        <v>34</v>
      </c>
      <c r="Z232" s="32" t="s">
        <v>1405</v>
      </c>
      <c r="AA232" s="86"/>
      <c r="AB232" s="33"/>
      <c r="AC232" s="34"/>
      <c r="AD232" s="369"/>
      <c r="AE232" s="50"/>
      <c r="AF232" s="776">
        <v>92297.62</v>
      </c>
      <c r="AG232" s="776"/>
      <c r="AH232" s="776"/>
      <c r="AI232" s="778"/>
      <c r="AJ232" s="776"/>
      <c r="AK232" s="776"/>
      <c r="AL232" s="776"/>
    </row>
    <row r="233" spans="2:38" s="471" customFormat="1" ht="10.199999999999999">
      <c r="B233" s="611" t="s">
        <v>551</v>
      </c>
      <c r="C233" s="614"/>
      <c r="D233" s="611" t="s">
        <v>543</v>
      </c>
      <c r="E233" s="614"/>
      <c r="F233" s="611" t="s">
        <v>1406</v>
      </c>
      <c r="G233" s="612"/>
      <c r="H233" s="614"/>
      <c r="I233" s="615" t="s">
        <v>1407</v>
      </c>
      <c r="J233" s="616"/>
      <c r="K233" s="616"/>
      <c r="L233" s="616"/>
      <c r="M233" s="617"/>
      <c r="N233" s="618">
        <v>210496.36</v>
      </c>
      <c r="O233" s="619"/>
      <c r="P233" s="618">
        <v>210496.36</v>
      </c>
      <c r="Q233" s="620"/>
      <c r="R233" s="620"/>
      <c r="S233" s="619"/>
      <c r="T233" s="472">
        <v>75778.62</v>
      </c>
      <c r="U233" s="472">
        <v>134717.74</v>
      </c>
      <c r="V233" s="611" t="s">
        <v>361</v>
      </c>
      <c r="W233" s="612"/>
      <c r="X233" s="614"/>
      <c r="Y233" s="473" t="s">
        <v>34</v>
      </c>
      <c r="Z233" s="474" t="s">
        <v>1408</v>
      </c>
      <c r="AA233" s="475"/>
      <c r="AB233" s="476"/>
      <c r="AC233" s="477"/>
      <c r="AD233" s="478"/>
      <c r="AE233" s="479"/>
      <c r="AF233" s="776">
        <v>210496.36</v>
      </c>
      <c r="AG233" s="776"/>
      <c r="AH233" s="776"/>
      <c r="AI233" s="778"/>
      <c r="AJ233" s="776">
        <v>210496.36</v>
      </c>
      <c r="AK233" s="776"/>
      <c r="AL233" s="776"/>
    </row>
    <row r="234" spans="2:38" s="471" customFormat="1" ht="10.199999999999999">
      <c r="B234" s="611" t="s">
        <v>552</v>
      </c>
      <c r="C234" s="614"/>
      <c r="D234" s="611" t="s">
        <v>543</v>
      </c>
      <c r="E234" s="614"/>
      <c r="F234" s="611" t="s">
        <v>1409</v>
      </c>
      <c r="G234" s="612"/>
      <c r="H234" s="614"/>
      <c r="I234" s="615" t="s">
        <v>1410</v>
      </c>
      <c r="J234" s="616"/>
      <c r="K234" s="616"/>
      <c r="L234" s="616"/>
      <c r="M234" s="617"/>
      <c r="N234" s="618">
        <v>493856</v>
      </c>
      <c r="O234" s="619"/>
      <c r="P234" s="618">
        <v>493856</v>
      </c>
      <c r="Q234" s="620"/>
      <c r="R234" s="620"/>
      <c r="S234" s="619"/>
      <c r="T234" s="472">
        <v>177788.16</v>
      </c>
      <c r="U234" s="472">
        <v>316067.84000000003</v>
      </c>
      <c r="V234" s="611" t="s">
        <v>361</v>
      </c>
      <c r="W234" s="612"/>
      <c r="X234" s="614"/>
      <c r="Y234" s="473" t="s">
        <v>34</v>
      </c>
      <c r="Z234" s="474" t="s">
        <v>1145</v>
      </c>
      <c r="AA234" s="475"/>
      <c r="AB234" s="476"/>
      <c r="AC234" s="477"/>
      <c r="AD234" s="478"/>
      <c r="AE234" s="479"/>
      <c r="AF234" s="776">
        <v>493856</v>
      </c>
      <c r="AG234" s="776"/>
      <c r="AH234" s="776"/>
      <c r="AI234" s="778"/>
      <c r="AJ234" s="776">
        <v>493856</v>
      </c>
      <c r="AK234" s="776"/>
      <c r="AL234" s="776"/>
    </row>
    <row r="235" spans="2:38" s="471" customFormat="1" ht="10.199999999999999">
      <c r="B235" s="611" t="s">
        <v>553</v>
      </c>
      <c r="C235" s="614"/>
      <c r="D235" s="611" t="s">
        <v>543</v>
      </c>
      <c r="E235" s="614"/>
      <c r="F235" s="611" t="s">
        <v>1411</v>
      </c>
      <c r="G235" s="612"/>
      <c r="H235" s="614"/>
      <c r="I235" s="615" t="s">
        <v>1412</v>
      </c>
      <c r="J235" s="616"/>
      <c r="K235" s="616"/>
      <c r="L235" s="616"/>
      <c r="M235" s="617"/>
      <c r="N235" s="618">
        <v>219356</v>
      </c>
      <c r="O235" s="619"/>
      <c r="P235" s="618">
        <v>219356</v>
      </c>
      <c r="Q235" s="620"/>
      <c r="R235" s="620"/>
      <c r="S235" s="619"/>
      <c r="T235" s="472">
        <v>78968.460000000006</v>
      </c>
      <c r="U235" s="472">
        <v>140387.54</v>
      </c>
      <c r="V235" s="611" t="s">
        <v>361</v>
      </c>
      <c r="W235" s="612"/>
      <c r="X235" s="614"/>
      <c r="Y235" s="473" t="s">
        <v>34</v>
      </c>
      <c r="Z235" s="474" t="s">
        <v>1413</v>
      </c>
      <c r="AA235" s="475"/>
      <c r="AB235" s="476"/>
      <c r="AC235" s="477"/>
      <c r="AD235" s="478"/>
      <c r="AE235" s="479"/>
      <c r="AF235" s="776">
        <v>219356</v>
      </c>
      <c r="AG235" s="776"/>
      <c r="AH235" s="776"/>
      <c r="AI235" s="778"/>
      <c r="AJ235" s="776">
        <v>219356</v>
      </c>
      <c r="AK235" s="776"/>
      <c r="AL235" s="776"/>
    </row>
    <row r="236" spans="2:38" s="471" customFormat="1" ht="10.199999999999999">
      <c r="B236" s="611" t="s">
        <v>554</v>
      </c>
      <c r="C236" s="614"/>
      <c r="D236" s="611" t="s">
        <v>543</v>
      </c>
      <c r="E236" s="614"/>
      <c r="F236" s="611" t="s">
        <v>1414</v>
      </c>
      <c r="G236" s="612"/>
      <c r="H236" s="614"/>
      <c r="I236" s="615" t="s">
        <v>1415</v>
      </c>
      <c r="J236" s="616"/>
      <c r="K236" s="616"/>
      <c r="L236" s="616"/>
      <c r="M236" s="617"/>
      <c r="N236" s="618">
        <v>512800.16</v>
      </c>
      <c r="O236" s="619"/>
      <c r="P236" s="618">
        <v>512800.16</v>
      </c>
      <c r="Q236" s="620"/>
      <c r="R236" s="620"/>
      <c r="S236" s="619"/>
      <c r="T236" s="472">
        <v>184608.03</v>
      </c>
      <c r="U236" s="472">
        <v>328192.13</v>
      </c>
      <c r="V236" s="611" t="s">
        <v>361</v>
      </c>
      <c r="W236" s="612"/>
      <c r="X236" s="614"/>
      <c r="Y236" s="473" t="s">
        <v>34</v>
      </c>
      <c r="Z236" s="474" t="s">
        <v>1148</v>
      </c>
      <c r="AA236" s="475"/>
      <c r="AB236" s="476"/>
      <c r="AC236" s="477"/>
      <c r="AD236" s="478"/>
      <c r="AE236" s="479"/>
      <c r="AF236" s="776">
        <v>512800.16</v>
      </c>
      <c r="AG236" s="776"/>
      <c r="AH236" s="776"/>
      <c r="AI236" s="778"/>
      <c r="AJ236" s="776">
        <v>512800.16</v>
      </c>
      <c r="AK236" s="776"/>
      <c r="AL236" s="776"/>
    </row>
    <row r="237" spans="2:38" s="471" customFormat="1" ht="10.199999999999999">
      <c r="B237" s="611" t="s">
        <v>555</v>
      </c>
      <c r="C237" s="614"/>
      <c r="D237" s="611" t="s">
        <v>543</v>
      </c>
      <c r="E237" s="614"/>
      <c r="F237" s="611" t="s">
        <v>1416</v>
      </c>
      <c r="G237" s="612"/>
      <c r="H237" s="614"/>
      <c r="I237" s="615" t="s">
        <v>1417</v>
      </c>
      <c r="J237" s="616"/>
      <c r="K237" s="616"/>
      <c r="L237" s="616"/>
      <c r="M237" s="617"/>
      <c r="N237" s="618">
        <v>117028.5</v>
      </c>
      <c r="O237" s="619"/>
      <c r="P237" s="618">
        <v>355178.73</v>
      </c>
      <c r="Q237" s="620"/>
      <c r="R237" s="620"/>
      <c r="S237" s="619"/>
      <c r="T237" s="472">
        <v>75173.66</v>
      </c>
      <c r="U237" s="472">
        <v>280005.07</v>
      </c>
      <c r="V237" s="611" t="s">
        <v>361</v>
      </c>
      <c r="W237" s="612"/>
      <c r="X237" s="614"/>
      <c r="Y237" s="473" t="s">
        <v>34</v>
      </c>
      <c r="Z237" s="474" t="s">
        <v>869</v>
      </c>
      <c r="AA237" s="475"/>
      <c r="AB237" s="476"/>
      <c r="AC237" s="477"/>
      <c r="AD237" s="478"/>
      <c r="AE237" s="479"/>
      <c r="AF237" s="776">
        <v>355178.73</v>
      </c>
      <c r="AG237" s="776"/>
      <c r="AH237" s="776"/>
      <c r="AI237" s="778"/>
      <c r="AJ237" s="776">
        <v>355178.73</v>
      </c>
      <c r="AK237" s="776"/>
      <c r="AL237" s="776"/>
    </row>
    <row r="238" spans="2:38" s="771" customFormat="1" ht="10.199999999999999">
      <c r="B238" s="649" t="s">
        <v>557</v>
      </c>
      <c r="C238" s="650"/>
      <c r="D238" s="649" t="s">
        <v>543</v>
      </c>
      <c r="E238" s="650"/>
      <c r="F238" s="649" t="s">
        <v>1418</v>
      </c>
      <c r="G238" s="656"/>
      <c r="H238" s="650"/>
      <c r="I238" s="651" t="s">
        <v>1419</v>
      </c>
      <c r="J238" s="652"/>
      <c r="K238" s="652"/>
      <c r="L238" s="652"/>
      <c r="M238" s="653"/>
      <c r="N238" s="682">
        <v>48165.599999999999</v>
      </c>
      <c r="O238" s="683"/>
      <c r="P238" s="682">
        <v>48165.599999999999</v>
      </c>
      <c r="Q238" s="684"/>
      <c r="R238" s="684"/>
      <c r="S238" s="683"/>
      <c r="T238" s="103">
        <v>17339.55</v>
      </c>
      <c r="U238" s="103">
        <v>30826.05</v>
      </c>
      <c r="V238" s="649" t="s">
        <v>361</v>
      </c>
      <c r="W238" s="656"/>
      <c r="X238" s="650"/>
      <c r="Y238" s="489" t="s">
        <v>34</v>
      </c>
      <c r="Z238" s="108" t="s">
        <v>335</v>
      </c>
      <c r="AA238" s="766"/>
      <c r="AB238" s="767"/>
      <c r="AC238" s="768"/>
      <c r="AD238" s="769"/>
      <c r="AE238" s="770"/>
      <c r="AF238" s="497">
        <v>48165.599999999999</v>
      </c>
      <c r="AG238" s="497"/>
      <c r="AH238" s="497"/>
      <c r="AI238" s="775"/>
      <c r="AJ238" s="497"/>
      <c r="AK238" s="497"/>
      <c r="AL238" s="497"/>
    </row>
    <row r="239" spans="2:38" s="771" customFormat="1" ht="10.199999999999999">
      <c r="B239" s="649" t="s">
        <v>559</v>
      </c>
      <c r="C239" s="650"/>
      <c r="D239" s="649" t="s">
        <v>543</v>
      </c>
      <c r="E239" s="650"/>
      <c r="F239" s="649" t="s">
        <v>1420</v>
      </c>
      <c r="G239" s="656"/>
      <c r="H239" s="650"/>
      <c r="I239" s="651" t="s">
        <v>1421</v>
      </c>
      <c r="J239" s="652"/>
      <c r="K239" s="652"/>
      <c r="L239" s="652"/>
      <c r="M239" s="653"/>
      <c r="N239" s="682">
        <v>54058.2</v>
      </c>
      <c r="O239" s="683"/>
      <c r="P239" s="682">
        <v>54058.2</v>
      </c>
      <c r="Q239" s="684"/>
      <c r="R239" s="684"/>
      <c r="S239" s="683"/>
      <c r="T239" s="103">
        <v>19461.060000000001</v>
      </c>
      <c r="U239" s="103">
        <v>34597.14</v>
      </c>
      <c r="V239" s="649" t="s">
        <v>361</v>
      </c>
      <c r="W239" s="656"/>
      <c r="X239" s="650"/>
      <c r="Y239" s="489" t="s">
        <v>34</v>
      </c>
      <c r="Z239" s="108" t="s">
        <v>1046</v>
      </c>
      <c r="AA239" s="766"/>
      <c r="AB239" s="767"/>
      <c r="AC239" s="768"/>
      <c r="AD239" s="769"/>
      <c r="AE239" s="770"/>
      <c r="AF239" s="497">
        <v>54058.2</v>
      </c>
      <c r="AG239" s="497"/>
      <c r="AH239" s="497"/>
      <c r="AI239" s="775"/>
      <c r="AJ239" s="497"/>
      <c r="AK239" s="497"/>
      <c r="AL239" s="497"/>
    </row>
    <row r="240" spans="2:38" s="771" customFormat="1" ht="10.199999999999999">
      <c r="B240" s="649" t="s">
        <v>560</v>
      </c>
      <c r="C240" s="650"/>
      <c r="D240" s="649" t="s">
        <v>543</v>
      </c>
      <c r="E240" s="650"/>
      <c r="F240" s="649" t="s">
        <v>1422</v>
      </c>
      <c r="G240" s="656"/>
      <c r="H240" s="650"/>
      <c r="I240" s="651" t="s">
        <v>1423</v>
      </c>
      <c r="J240" s="652"/>
      <c r="K240" s="652"/>
      <c r="L240" s="652"/>
      <c r="M240" s="653"/>
      <c r="N240" s="682">
        <v>23058</v>
      </c>
      <c r="O240" s="683"/>
      <c r="P240" s="682">
        <v>23058</v>
      </c>
      <c r="Q240" s="684"/>
      <c r="R240" s="684"/>
      <c r="S240" s="683"/>
      <c r="T240" s="103">
        <v>8301.0300000000007</v>
      </c>
      <c r="U240" s="103">
        <v>14756.97</v>
      </c>
      <c r="V240" s="649" t="s">
        <v>361</v>
      </c>
      <c r="W240" s="656"/>
      <c r="X240" s="650"/>
      <c r="Y240" s="489" t="s">
        <v>34</v>
      </c>
      <c r="Z240" s="108" t="s">
        <v>882</v>
      </c>
      <c r="AA240" s="766"/>
      <c r="AB240" s="767"/>
      <c r="AC240" s="768"/>
      <c r="AD240" s="769"/>
      <c r="AE240" s="770"/>
      <c r="AF240" s="497">
        <v>23058</v>
      </c>
      <c r="AG240" s="497"/>
      <c r="AH240" s="497"/>
      <c r="AI240" s="775"/>
      <c r="AJ240" s="497"/>
      <c r="AK240" s="497"/>
      <c r="AL240" s="497"/>
    </row>
    <row r="241" spans="2:38" s="771" customFormat="1" ht="10.199999999999999">
      <c r="B241" s="649" t="s">
        <v>561</v>
      </c>
      <c r="C241" s="650"/>
      <c r="D241" s="649" t="s">
        <v>543</v>
      </c>
      <c r="E241" s="650"/>
      <c r="F241" s="649" t="s">
        <v>1424</v>
      </c>
      <c r="G241" s="656"/>
      <c r="H241" s="650"/>
      <c r="I241" s="651" t="s">
        <v>1425</v>
      </c>
      <c r="J241" s="652"/>
      <c r="K241" s="652"/>
      <c r="L241" s="652"/>
      <c r="M241" s="653"/>
      <c r="N241" s="682">
        <v>19982.8</v>
      </c>
      <c r="O241" s="683"/>
      <c r="P241" s="682">
        <v>19982.8</v>
      </c>
      <c r="Q241" s="684"/>
      <c r="R241" s="684"/>
      <c r="S241" s="683"/>
      <c r="T241" s="103">
        <v>7194.09</v>
      </c>
      <c r="U241" s="103">
        <v>12788.71</v>
      </c>
      <c r="V241" s="649" t="s">
        <v>361</v>
      </c>
      <c r="W241" s="656"/>
      <c r="X241" s="650"/>
      <c r="Y241" s="489" t="s">
        <v>34</v>
      </c>
      <c r="Z241" s="108" t="s">
        <v>1024</v>
      </c>
      <c r="AA241" s="766"/>
      <c r="AB241" s="767"/>
      <c r="AC241" s="768"/>
      <c r="AD241" s="769"/>
      <c r="AE241" s="770"/>
      <c r="AF241" s="497">
        <v>19982.8</v>
      </c>
      <c r="AG241" s="497"/>
      <c r="AH241" s="497"/>
      <c r="AI241" s="775"/>
      <c r="AJ241" s="497"/>
      <c r="AK241" s="497"/>
      <c r="AL241" s="497"/>
    </row>
    <row r="242" spans="2:38" s="49" customFormat="1" ht="10.199999999999999">
      <c r="B242" s="589" t="s">
        <v>562</v>
      </c>
      <c r="C242" s="590"/>
      <c r="D242" s="589" t="s">
        <v>543</v>
      </c>
      <c r="E242" s="590"/>
      <c r="F242" s="589" t="s">
        <v>1426</v>
      </c>
      <c r="G242" s="591"/>
      <c r="H242" s="590"/>
      <c r="I242" s="592" t="s">
        <v>1427</v>
      </c>
      <c r="J242" s="593"/>
      <c r="K242" s="593"/>
      <c r="L242" s="593"/>
      <c r="M242" s="594"/>
      <c r="N242" s="595">
        <v>101982</v>
      </c>
      <c r="O242" s="596"/>
      <c r="P242" s="595">
        <v>101982</v>
      </c>
      <c r="Q242" s="597"/>
      <c r="R242" s="597"/>
      <c r="S242" s="596"/>
      <c r="T242" s="31">
        <v>36713.370000000003</v>
      </c>
      <c r="U242" s="31">
        <v>65268.63</v>
      </c>
      <c r="V242" s="589" t="s">
        <v>361</v>
      </c>
      <c r="W242" s="591"/>
      <c r="X242" s="590"/>
      <c r="Y242" s="21" t="s">
        <v>34</v>
      </c>
      <c r="Z242" s="32" t="s">
        <v>909</v>
      </c>
      <c r="AA242" s="86"/>
      <c r="AB242" s="33"/>
      <c r="AC242" s="34"/>
      <c r="AD242" s="369"/>
      <c r="AE242" s="50"/>
      <c r="AF242" s="776">
        <v>101982</v>
      </c>
      <c r="AG242" s="776"/>
      <c r="AH242" s="776"/>
      <c r="AI242" s="778"/>
      <c r="AJ242" s="776"/>
      <c r="AK242" s="776"/>
      <c r="AL242" s="776"/>
    </row>
    <row r="243" spans="2:38" s="471" customFormat="1" ht="10.199999999999999">
      <c r="B243" s="611" t="s">
        <v>563</v>
      </c>
      <c r="C243" s="614"/>
      <c r="D243" s="611" t="s">
        <v>543</v>
      </c>
      <c r="E243" s="614"/>
      <c r="F243" s="611" t="s">
        <v>1428</v>
      </c>
      <c r="G243" s="612"/>
      <c r="H243" s="614"/>
      <c r="I243" s="615" t="s">
        <v>1429</v>
      </c>
      <c r="J243" s="616"/>
      <c r="K243" s="616"/>
      <c r="L243" s="616"/>
      <c r="M243" s="617"/>
      <c r="N243" s="618">
        <v>541514.75</v>
      </c>
      <c r="O243" s="619"/>
      <c r="P243" s="618">
        <v>541514.75</v>
      </c>
      <c r="Q243" s="620"/>
      <c r="R243" s="620"/>
      <c r="S243" s="619"/>
      <c r="T243" s="472">
        <v>174420.12</v>
      </c>
      <c r="U243" s="472">
        <v>367094.63</v>
      </c>
      <c r="V243" s="611" t="s">
        <v>361</v>
      </c>
      <c r="W243" s="612"/>
      <c r="X243" s="614"/>
      <c r="Y243" s="473" t="s">
        <v>34</v>
      </c>
      <c r="Z243" s="474" t="s">
        <v>1430</v>
      </c>
      <c r="AA243" s="475"/>
      <c r="AB243" s="476"/>
      <c r="AC243" s="477"/>
      <c r="AD243" s="478"/>
      <c r="AE243" s="479"/>
      <c r="AF243" s="776">
        <v>541514.75</v>
      </c>
      <c r="AG243" s="776"/>
      <c r="AH243" s="776"/>
      <c r="AI243" s="778"/>
      <c r="AJ243" s="776">
        <v>541514.75</v>
      </c>
      <c r="AK243" s="776"/>
      <c r="AL243" s="776"/>
    </row>
    <row r="244" spans="2:38" s="471" customFormat="1" ht="10.199999999999999">
      <c r="B244" s="611" t="s">
        <v>564</v>
      </c>
      <c r="C244" s="614"/>
      <c r="D244" s="611" t="s">
        <v>543</v>
      </c>
      <c r="E244" s="614"/>
      <c r="F244" s="611" t="s">
        <v>1431</v>
      </c>
      <c r="G244" s="612"/>
      <c r="H244" s="614"/>
      <c r="I244" s="615" t="s">
        <v>1432</v>
      </c>
      <c r="J244" s="616"/>
      <c r="K244" s="616"/>
      <c r="L244" s="616"/>
      <c r="M244" s="617"/>
      <c r="N244" s="618">
        <v>104364.9</v>
      </c>
      <c r="O244" s="619"/>
      <c r="P244" s="618">
        <v>569467.57999999996</v>
      </c>
      <c r="Q244" s="620"/>
      <c r="R244" s="620"/>
      <c r="S244" s="619"/>
      <c r="T244" s="472">
        <v>96937.09</v>
      </c>
      <c r="U244" s="472">
        <v>472530.49</v>
      </c>
      <c r="V244" s="611" t="s">
        <v>361</v>
      </c>
      <c r="W244" s="612"/>
      <c r="X244" s="614"/>
      <c r="Y244" s="473" t="s">
        <v>34</v>
      </c>
      <c r="Z244" s="474" t="s">
        <v>1030</v>
      </c>
      <c r="AA244" s="475"/>
      <c r="AB244" s="476"/>
      <c r="AC244" s="477"/>
      <c r="AD244" s="478"/>
      <c r="AE244" s="479"/>
      <c r="AF244" s="776">
        <v>569467.57999999996</v>
      </c>
      <c r="AG244" s="776"/>
      <c r="AH244" s="776"/>
      <c r="AI244" s="778"/>
      <c r="AJ244" s="776">
        <v>569467.57999999996</v>
      </c>
      <c r="AK244" s="776"/>
      <c r="AL244" s="776"/>
    </row>
    <row r="245" spans="2:38" s="471" customFormat="1" ht="10.199999999999999">
      <c r="B245" s="611" t="s">
        <v>565</v>
      </c>
      <c r="C245" s="614"/>
      <c r="D245" s="611" t="s">
        <v>543</v>
      </c>
      <c r="E245" s="614"/>
      <c r="F245" s="611" t="s">
        <v>1433</v>
      </c>
      <c r="G245" s="612"/>
      <c r="H245" s="614"/>
      <c r="I245" s="615" t="s">
        <v>1434</v>
      </c>
      <c r="J245" s="616"/>
      <c r="K245" s="616"/>
      <c r="L245" s="616"/>
      <c r="M245" s="617"/>
      <c r="N245" s="618">
        <v>94779.36</v>
      </c>
      <c r="O245" s="619"/>
      <c r="P245" s="618">
        <v>94779.36</v>
      </c>
      <c r="Q245" s="620"/>
      <c r="R245" s="620"/>
      <c r="S245" s="619"/>
      <c r="T245" s="472">
        <v>34120.410000000003</v>
      </c>
      <c r="U245" s="472">
        <v>60658.95</v>
      </c>
      <c r="V245" s="611" t="s">
        <v>361</v>
      </c>
      <c r="W245" s="612"/>
      <c r="X245" s="614"/>
      <c r="Y245" s="473" t="s">
        <v>34</v>
      </c>
      <c r="Z245" s="474" t="s">
        <v>1435</v>
      </c>
      <c r="AA245" s="475"/>
      <c r="AB245" s="476"/>
      <c r="AC245" s="477"/>
      <c r="AD245" s="478"/>
      <c r="AE245" s="479"/>
      <c r="AF245" s="776">
        <v>94779.36</v>
      </c>
      <c r="AG245" s="776"/>
      <c r="AH245" s="776"/>
      <c r="AI245" s="778"/>
      <c r="AJ245" s="776">
        <v>94779.36</v>
      </c>
      <c r="AK245" s="776"/>
      <c r="AL245" s="776"/>
    </row>
    <row r="246" spans="2:38" s="471" customFormat="1" ht="10.199999999999999">
      <c r="B246" s="611" t="s">
        <v>566</v>
      </c>
      <c r="C246" s="614"/>
      <c r="D246" s="611" t="s">
        <v>543</v>
      </c>
      <c r="E246" s="614"/>
      <c r="F246" s="611" t="s">
        <v>1436</v>
      </c>
      <c r="G246" s="612"/>
      <c r="H246" s="614"/>
      <c r="I246" s="615" t="s">
        <v>1437</v>
      </c>
      <c r="J246" s="616"/>
      <c r="K246" s="616"/>
      <c r="L246" s="616"/>
      <c r="M246" s="617"/>
      <c r="N246" s="618">
        <v>60530.54</v>
      </c>
      <c r="O246" s="619"/>
      <c r="P246" s="618">
        <v>215883.56</v>
      </c>
      <c r="Q246" s="620"/>
      <c r="R246" s="620"/>
      <c r="S246" s="619"/>
      <c r="T246" s="472">
        <v>43346.1</v>
      </c>
      <c r="U246" s="472">
        <v>172537.46</v>
      </c>
      <c r="V246" s="611" t="s">
        <v>361</v>
      </c>
      <c r="W246" s="612"/>
      <c r="X246" s="614"/>
      <c r="Y246" s="473" t="s">
        <v>34</v>
      </c>
      <c r="Z246" s="474" t="s">
        <v>431</v>
      </c>
      <c r="AA246" s="475"/>
      <c r="AB246" s="476"/>
      <c r="AC246" s="477"/>
      <c r="AD246" s="478"/>
      <c r="AE246" s="479"/>
      <c r="AF246" s="776">
        <v>215883.56</v>
      </c>
      <c r="AG246" s="776"/>
      <c r="AH246" s="776"/>
      <c r="AI246" s="778"/>
      <c r="AJ246" s="776">
        <v>215883.56</v>
      </c>
      <c r="AK246" s="776"/>
      <c r="AL246" s="776"/>
    </row>
    <row r="247" spans="2:38" s="471" customFormat="1" ht="10.199999999999999">
      <c r="B247" s="611" t="s">
        <v>567</v>
      </c>
      <c r="C247" s="614"/>
      <c r="D247" s="611" t="s">
        <v>543</v>
      </c>
      <c r="E247" s="614"/>
      <c r="F247" s="611" t="s">
        <v>1438</v>
      </c>
      <c r="G247" s="612"/>
      <c r="H247" s="614"/>
      <c r="I247" s="615" t="s">
        <v>1439</v>
      </c>
      <c r="J247" s="616"/>
      <c r="K247" s="616"/>
      <c r="L247" s="616"/>
      <c r="M247" s="617"/>
      <c r="N247" s="618">
        <v>618540</v>
      </c>
      <c r="O247" s="619"/>
      <c r="P247" s="618">
        <v>914985.97</v>
      </c>
      <c r="Q247" s="620"/>
      <c r="R247" s="620"/>
      <c r="S247" s="619"/>
      <c r="T247" s="472">
        <v>267386.03000000003</v>
      </c>
      <c r="U247" s="472">
        <v>647599.93999999994</v>
      </c>
      <c r="V247" s="611" t="s">
        <v>361</v>
      </c>
      <c r="W247" s="612"/>
      <c r="X247" s="614"/>
      <c r="Y247" s="473" t="s">
        <v>34</v>
      </c>
      <c r="Z247" s="474" t="s">
        <v>852</v>
      </c>
      <c r="AA247" s="475"/>
      <c r="AB247" s="476"/>
      <c r="AC247" s="477"/>
      <c r="AD247" s="478"/>
      <c r="AE247" s="479"/>
      <c r="AF247" s="776">
        <v>914985.97</v>
      </c>
      <c r="AG247" s="776"/>
      <c r="AH247" s="776"/>
      <c r="AI247" s="778"/>
      <c r="AJ247" s="776">
        <v>914985.97</v>
      </c>
      <c r="AK247" s="776"/>
      <c r="AL247" s="776"/>
    </row>
    <row r="248" spans="2:38" s="471" customFormat="1" ht="10.199999999999999">
      <c r="B248" s="611" t="s">
        <v>568</v>
      </c>
      <c r="C248" s="614"/>
      <c r="D248" s="611" t="s">
        <v>543</v>
      </c>
      <c r="E248" s="614"/>
      <c r="F248" s="611" t="s">
        <v>1440</v>
      </c>
      <c r="G248" s="612"/>
      <c r="H248" s="614"/>
      <c r="I248" s="615" t="s">
        <v>1441</v>
      </c>
      <c r="J248" s="616"/>
      <c r="K248" s="616"/>
      <c r="L248" s="616"/>
      <c r="M248" s="617"/>
      <c r="N248" s="618">
        <v>268846.89</v>
      </c>
      <c r="O248" s="619"/>
      <c r="P248" s="618">
        <v>268846.89</v>
      </c>
      <c r="Q248" s="620"/>
      <c r="R248" s="620"/>
      <c r="S248" s="619"/>
      <c r="T248" s="472">
        <v>96785.13</v>
      </c>
      <c r="U248" s="472">
        <v>172061.76</v>
      </c>
      <c r="V248" s="611" t="s">
        <v>361</v>
      </c>
      <c r="W248" s="612"/>
      <c r="X248" s="614"/>
      <c r="Y248" s="473" t="s">
        <v>34</v>
      </c>
      <c r="Z248" s="474" t="s">
        <v>1442</v>
      </c>
      <c r="AA248" s="475"/>
      <c r="AB248" s="476"/>
      <c r="AC248" s="477"/>
      <c r="AD248" s="478"/>
      <c r="AE248" s="479"/>
      <c r="AF248" s="776"/>
      <c r="AG248" s="776">
        <v>268846.89</v>
      </c>
      <c r="AH248" s="776"/>
      <c r="AI248" s="778"/>
      <c r="AJ248" s="776"/>
      <c r="AK248" s="776">
        <v>268846.89</v>
      </c>
      <c r="AL248" s="776"/>
    </row>
    <row r="249" spans="2:38" s="49" customFormat="1" ht="20.399999999999999">
      <c r="B249" s="589" t="s">
        <v>569</v>
      </c>
      <c r="C249" s="590"/>
      <c r="D249" s="589" t="s">
        <v>543</v>
      </c>
      <c r="E249" s="590"/>
      <c r="F249" s="589" t="s">
        <v>1443</v>
      </c>
      <c r="G249" s="591"/>
      <c r="H249" s="590"/>
      <c r="I249" s="592" t="s">
        <v>1444</v>
      </c>
      <c r="J249" s="593"/>
      <c r="K249" s="593"/>
      <c r="L249" s="593"/>
      <c r="M249" s="594"/>
      <c r="N249" s="595">
        <v>208008.78</v>
      </c>
      <c r="O249" s="596"/>
      <c r="P249" s="595">
        <v>208008.78</v>
      </c>
      <c r="Q249" s="597"/>
      <c r="R249" s="597"/>
      <c r="S249" s="596"/>
      <c r="T249" s="31">
        <v>74883</v>
      </c>
      <c r="U249" s="31">
        <v>133125.78</v>
      </c>
      <c r="V249" s="589" t="s">
        <v>361</v>
      </c>
      <c r="W249" s="591"/>
      <c r="X249" s="590"/>
      <c r="Y249" s="21" t="s">
        <v>34</v>
      </c>
      <c r="Z249" s="32" t="s">
        <v>1445</v>
      </c>
      <c r="AA249" s="86"/>
      <c r="AB249" s="33"/>
      <c r="AC249" s="34" t="s">
        <v>36</v>
      </c>
      <c r="AD249" s="369">
        <v>208008.78</v>
      </c>
      <c r="AE249" s="35"/>
      <c r="AF249" s="776"/>
      <c r="AG249" s="776"/>
      <c r="AH249" s="776"/>
      <c r="AI249" s="778" t="s">
        <v>2726</v>
      </c>
      <c r="AJ249" s="776"/>
      <c r="AK249" s="776"/>
      <c r="AL249" s="776"/>
    </row>
    <row r="250" spans="2:38" s="49" customFormat="1" ht="10.199999999999999">
      <c r="B250" s="589" t="s">
        <v>570</v>
      </c>
      <c r="C250" s="590"/>
      <c r="D250" s="589" t="s">
        <v>543</v>
      </c>
      <c r="E250" s="590"/>
      <c r="F250" s="589" t="s">
        <v>1446</v>
      </c>
      <c r="G250" s="591"/>
      <c r="H250" s="590"/>
      <c r="I250" s="592" t="s">
        <v>1447</v>
      </c>
      <c r="J250" s="593"/>
      <c r="K250" s="593"/>
      <c r="L250" s="593"/>
      <c r="M250" s="594"/>
      <c r="N250" s="595">
        <v>1868659.34</v>
      </c>
      <c r="O250" s="596"/>
      <c r="P250" s="595">
        <v>1868659.34</v>
      </c>
      <c r="Q250" s="597"/>
      <c r="R250" s="597"/>
      <c r="S250" s="596"/>
      <c r="T250" s="31">
        <v>637679.85</v>
      </c>
      <c r="U250" s="31">
        <v>1230979.49</v>
      </c>
      <c r="V250" s="589" t="s">
        <v>361</v>
      </c>
      <c r="W250" s="591"/>
      <c r="X250" s="590"/>
      <c r="Y250" s="21" t="s">
        <v>34</v>
      </c>
      <c r="Z250" s="32" t="s">
        <v>136</v>
      </c>
      <c r="AA250" s="86"/>
      <c r="AB250" s="33" t="s">
        <v>76</v>
      </c>
      <c r="AC250" s="34" t="s">
        <v>36</v>
      </c>
      <c r="AD250" s="369">
        <v>1868659.34</v>
      </c>
      <c r="AE250" s="35"/>
      <c r="AF250" s="776"/>
      <c r="AG250" s="776"/>
      <c r="AH250" s="776"/>
      <c r="AI250" s="778" t="s">
        <v>2726</v>
      </c>
      <c r="AJ250" s="776"/>
      <c r="AK250" s="776"/>
      <c r="AL250" s="776"/>
    </row>
    <row r="251" spans="2:38" s="49" customFormat="1" ht="10.199999999999999">
      <c r="B251" s="589" t="s">
        <v>571</v>
      </c>
      <c r="C251" s="590"/>
      <c r="D251" s="589" t="s">
        <v>543</v>
      </c>
      <c r="E251" s="590"/>
      <c r="F251" s="589" t="s">
        <v>1448</v>
      </c>
      <c r="G251" s="591"/>
      <c r="H251" s="590"/>
      <c r="I251" s="592" t="s">
        <v>1449</v>
      </c>
      <c r="J251" s="593"/>
      <c r="K251" s="593"/>
      <c r="L251" s="593"/>
      <c r="M251" s="594"/>
      <c r="N251" s="595">
        <v>1549167.06</v>
      </c>
      <c r="O251" s="596"/>
      <c r="P251" s="595">
        <v>1549167.06</v>
      </c>
      <c r="Q251" s="597"/>
      <c r="R251" s="597"/>
      <c r="S251" s="596"/>
      <c r="T251" s="31">
        <v>528653.48</v>
      </c>
      <c r="U251" s="31">
        <v>1020513.58</v>
      </c>
      <c r="V251" s="589" t="s">
        <v>361</v>
      </c>
      <c r="W251" s="591"/>
      <c r="X251" s="590"/>
      <c r="Y251" s="21" t="s">
        <v>34</v>
      </c>
      <c r="Z251" s="32" t="s">
        <v>136</v>
      </c>
      <c r="AA251" s="86"/>
      <c r="AB251" s="33" t="s">
        <v>76</v>
      </c>
      <c r="AC251" s="34" t="s">
        <v>36</v>
      </c>
      <c r="AD251" s="369">
        <v>1549167.06</v>
      </c>
      <c r="AE251" s="35"/>
      <c r="AF251" s="776"/>
      <c r="AG251" s="776"/>
      <c r="AH251" s="776"/>
      <c r="AI251" s="778" t="s">
        <v>2726</v>
      </c>
      <c r="AJ251" s="776"/>
      <c r="AK251" s="776"/>
      <c r="AL251" s="776"/>
    </row>
    <row r="252" spans="2:38" s="49" customFormat="1" ht="10.199999999999999">
      <c r="B252" s="589" t="s">
        <v>572</v>
      </c>
      <c r="C252" s="590"/>
      <c r="D252" s="589" t="s">
        <v>543</v>
      </c>
      <c r="E252" s="590"/>
      <c r="F252" s="589" t="s">
        <v>1450</v>
      </c>
      <c r="G252" s="591"/>
      <c r="H252" s="590"/>
      <c r="I252" s="592" t="s">
        <v>1451</v>
      </c>
      <c r="J252" s="593"/>
      <c r="K252" s="593"/>
      <c r="L252" s="593"/>
      <c r="M252" s="594"/>
      <c r="N252" s="595">
        <v>530344.64</v>
      </c>
      <c r="O252" s="596"/>
      <c r="P252" s="595">
        <v>530344.64</v>
      </c>
      <c r="Q252" s="597"/>
      <c r="R252" s="597"/>
      <c r="S252" s="596"/>
      <c r="T252" s="31">
        <v>177002.38</v>
      </c>
      <c r="U252" s="31">
        <v>353342.26</v>
      </c>
      <c r="V252" s="589" t="s">
        <v>361</v>
      </c>
      <c r="W252" s="591"/>
      <c r="X252" s="590"/>
      <c r="Y252" s="21" t="s">
        <v>34</v>
      </c>
      <c r="Z252" s="32" t="s">
        <v>140</v>
      </c>
      <c r="AA252" s="86"/>
      <c r="AB252" s="33" t="s">
        <v>76</v>
      </c>
      <c r="AC252" s="34" t="s">
        <v>36</v>
      </c>
      <c r="AD252" s="369">
        <v>530344.64</v>
      </c>
      <c r="AE252" s="35"/>
      <c r="AF252" s="776"/>
      <c r="AG252" s="776"/>
      <c r="AH252" s="776"/>
      <c r="AI252" s="778" t="s">
        <v>2726</v>
      </c>
      <c r="AJ252" s="776"/>
      <c r="AK252" s="776"/>
      <c r="AL252" s="776"/>
    </row>
    <row r="253" spans="2:38" s="49" customFormat="1" ht="10.199999999999999">
      <c r="B253" s="589" t="s">
        <v>574</v>
      </c>
      <c r="C253" s="590"/>
      <c r="D253" s="589" t="s">
        <v>543</v>
      </c>
      <c r="E253" s="590"/>
      <c r="F253" s="589" t="s">
        <v>1452</v>
      </c>
      <c r="G253" s="591"/>
      <c r="H253" s="590"/>
      <c r="I253" s="592" t="s">
        <v>1453</v>
      </c>
      <c r="J253" s="593"/>
      <c r="K253" s="593"/>
      <c r="L253" s="593"/>
      <c r="M253" s="594"/>
      <c r="N253" s="595">
        <v>70640.679999999993</v>
      </c>
      <c r="O253" s="596"/>
      <c r="P253" s="595">
        <v>70640.679999999993</v>
      </c>
      <c r="Q253" s="597"/>
      <c r="R253" s="597"/>
      <c r="S253" s="596"/>
      <c r="T253" s="31">
        <v>22251.66</v>
      </c>
      <c r="U253" s="31">
        <v>48389.02</v>
      </c>
      <c r="V253" s="589" t="s">
        <v>361</v>
      </c>
      <c r="W253" s="591"/>
      <c r="X253" s="590"/>
      <c r="Y253" s="21" t="s">
        <v>34</v>
      </c>
      <c r="Z253" s="32" t="s">
        <v>1062</v>
      </c>
      <c r="AA253" s="86"/>
      <c r="AB253" s="33"/>
      <c r="AC253" s="34"/>
      <c r="AD253" s="369"/>
      <c r="AE253" s="50"/>
      <c r="AF253" s="776"/>
      <c r="AG253" s="776"/>
      <c r="AH253" s="776"/>
      <c r="AI253" s="778"/>
      <c r="AJ253" s="776"/>
      <c r="AK253" s="776"/>
      <c r="AL253" s="776"/>
    </row>
    <row r="254" spans="2:38" s="471" customFormat="1" ht="10.199999999999999">
      <c r="B254" s="611" t="s">
        <v>575</v>
      </c>
      <c r="C254" s="614"/>
      <c r="D254" s="611" t="s">
        <v>543</v>
      </c>
      <c r="E254" s="614"/>
      <c r="F254" s="611" t="s">
        <v>1454</v>
      </c>
      <c r="G254" s="612"/>
      <c r="H254" s="614"/>
      <c r="I254" s="615" t="s">
        <v>1455</v>
      </c>
      <c r="J254" s="616"/>
      <c r="K254" s="616"/>
      <c r="L254" s="616"/>
      <c r="M254" s="617"/>
      <c r="N254" s="618">
        <v>1256369.75</v>
      </c>
      <c r="O254" s="619"/>
      <c r="P254" s="618">
        <v>1409335.22</v>
      </c>
      <c r="Q254" s="620"/>
      <c r="R254" s="620"/>
      <c r="S254" s="619"/>
      <c r="T254" s="472">
        <v>445379.71</v>
      </c>
      <c r="U254" s="472">
        <v>963955.51</v>
      </c>
      <c r="V254" s="611" t="s">
        <v>361</v>
      </c>
      <c r="W254" s="612"/>
      <c r="X254" s="614"/>
      <c r="Y254" s="473" t="s">
        <v>34</v>
      </c>
      <c r="Z254" s="474" t="s">
        <v>1456</v>
      </c>
      <c r="AA254" s="475"/>
      <c r="AB254" s="476"/>
      <c r="AC254" s="477"/>
      <c r="AD254" s="478"/>
      <c r="AE254" s="479"/>
      <c r="AF254" s="776"/>
      <c r="AG254" s="776"/>
      <c r="AH254" s="776">
        <v>1409335.22</v>
      </c>
      <c r="AI254" s="778"/>
      <c r="AJ254" s="776"/>
      <c r="AK254" s="776"/>
      <c r="AL254" s="776">
        <v>1409335.22</v>
      </c>
    </row>
    <row r="255" spans="2:38" s="49" customFormat="1" ht="10.199999999999999">
      <c r="B255" s="589" t="s">
        <v>576</v>
      </c>
      <c r="C255" s="590"/>
      <c r="D255" s="589" t="s">
        <v>543</v>
      </c>
      <c r="E255" s="590"/>
      <c r="F255" s="589" t="s">
        <v>1457</v>
      </c>
      <c r="G255" s="591"/>
      <c r="H255" s="590"/>
      <c r="I255" s="592" t="s">
        <v>1458</v>
      </c>
      <c r="J255" s="593"/>
      <c r="K255" s="593"/>
      <c r="L255" s="593"/>
      <c r="M255" s="594"/>
      <c r="N255" s="595">
        <v>122397.52</v>
      </c>
      <c r="O255" s="596"/>
      <c r="P255" s="595">
        <v>147828.89000000001</v>
      </c>
      <c r="Q255" s="597"/>
      <c r="R255" s="597"/>
      <c r="S255" s="596"/>
      <c r="T255" s="31">
        <v>46938.31</v>
      </c>
      <c r="U255" s="31">
        <v>100890.58</v>
      </c>
      <c r="V255" s="589" t="s">
        <v>361</v>
      </c>
      <c r="W255" s="591"/>
      <c r="X255" s="590"/>
      <c r="Y255" s="21" t="s">
        <v>34</v>
      </c>
      <c r="Z255" s="32" t="s">
        <v>1456</v>
      </c>
      <c r="AA255" s="86"/>
      <c r="AB255" s="33"/>
      <c r="AC255" s="34"/>
      <c r="AD255" s="369"/>
      <c r="AE255" s="50"/>
      <c r="AF255" s="776"/>
      <c r="AG255" s="776"/>
      <c r="AH255" s="776"/>
      <c r="AI255" s="778"/>
      <c r="AJ255" s="776"/>
      <c r="AK255" s="776"/>
      <c r="AL255" s="776"/>
    </row>
    <row r="256" spans="2:38" s="49" customFormat="1" ht="10.199999999999999">
      <c r="B256" s="589" t="s">
        <v>577</v>
      </c>
      <c r="C256" s="590"/>
      <c r="D256" s="589" t="s">
        <v>543</v>
      </c>
      <c r="E256" s="590"/>
      <c r="F256" s="589" t="s">
        <v>1459</v>
      </c>
      <c r="G256" s="591"/>
      <c r="H256" s="590"/>
      <c r="I256" s="592" t="s">
        <v>1460</v>
      </c>
      <c r="J256" s="593"/>
      <c r="K256" s="593"/>
      <c r="L256" s="593"/>
      <c r="M256" s="594"/>
      <c r="N256" s="595">
        <v>483100.99</v>
      </c>
      <c r="O256" s="596"/>
      <c r="P256" s="595">
        <v>483100.99</v>
      </c>
      <c r="Q256" s="597"/>
      <c r="R256" s="597"/>
      <c r="S256" s="596"/>
      <c r="T256" s="31">
        <v>134060.6</v>
      </c>
      <c r="U256" s="31">
        <v>349040.39</v>
      </c>
      <c r="V256" s="589" t="s">
        <v>361</v>
      </c>
      <c r="W256" s="591"/>
      <c r="X256" s="590"/>
      <c r="Y256" s="21" t="s">
        <v>34</v>
      </c>
      <c r="Z256" s="32" t="s">
        <v>1461</v>
      </c>
      <c r="AA256" s="86"/>
      <c r="AB256" s="33"/>
      <c r="AC256" s="34" t="s">
        <v>36</v>
      </c>
      <c r="AD256" s="369">
        <v>483100.99</v>
      </c>
      <c r="AE256" s="35"/>
      <c r="AF256" s="776"/>
      <c r="AG256" s="776"/>
      <c r="AH256" s="776"/>
      <c r="AI256" s="778" t="s">
        <v>2726</v>
      </c>
      <c r="AJ256" s="776"/>
      <c r="AK256" s="776"/>
      <c r="AL256" s="776"/>
    </row>
    <row r="257" spans="2:39" s="471" customFormat="1" ht="10.199999999999999">
      <c r="B257" s="611" t="s">
        <v>578</v>
      </c>
      <c r="C257" s="614"/>
      <c r="D257" s="611" t="s">
        <v>543</v>
      </c>
      <c r="E257" s="614"/>
      <c r="F257" s="611" t="s">
        <v>1462</v>
      </c>
      <c r="G257" s="612"/>
      <c r="H257" s="614"/>
      <c r="I257" s="615" t="s">
        <v>1463</v>
      </c>
      <c r="J257" s="616"/>
      <c r="K257" s="616"/>
      <c r="L257" s="616"/>
      <c r="M257" s="617"/>
      <c r="N257" s="618">
        <v>451751.72</v>
      </c>
      <c r="O257" s="619"/>
      <c r="P257" s="618">
        <v>470774.31</v>
      </c>
      <c r="Q257" s="620"/>
      <c r="R257" s="620"/>
      <c r="S257" s="619"/>
      <c r="T257" s="472">
        <v>127233.60000000001</v>
      </c>
      <c r="U257" s="472">
        <v>343540.71</v>
      </c>
      <c r="V257" s="611" t="s">
        <v>361</v>
      </c>
      <c r="W257" s="612"/>
      <c r="X257" s="614"/>
      <c r="Y257" s="473" t="s">
        <v>34</v>
      </c>
      <c r="Z257" s="474" t="s">
        <v>1464</v>
      </c>
      <c r="AA257" s="475"/>
      <c r="AB257" s="476"/>
      <c r="AC257" s="477"/>
      <c r="AD257" s="478"/>
      <c r="AE257" s="479"/>
      <c r="AF257" s="776"/>
      <c r="AG257" s="776"/>
      <c r="AH257" s="776">
        <v>470774.31</v>
      </c>
      <c r="AI257" s="778"/>
      <c r="AJ257" s="776"/>
      <c r="AK257" s="776"/>
      <c r="AL257" s="776">
        <v>470774.31</v>
      </c>
    </row>
    <row r="258" spans="2:39" s="471" customFormat="1" ht="10.199999999999999">
      <c r="B258" s="611" t="s">
        <v>580</v>
      </c>
      <c r="C258" s="614"/>
      <c r="D258" s="611" t="s">
        <v>543</v>
      </c>
      <c r="E258" s="614"/>
      <c r="F258" s="611" t="s">
        <v>1465</v>
      </c>
      <c r="G258" s="612"/>
      <c r="H258" s="614"/>
      <c r="I258" s="615" t="s">
        <v>1466</v>
      </c>
      <c r="J258" s="616"/>
      <c r="K258" s="616"/>
      <c r="L258" s="616"/>
      <c r="M258" s="617"/>
      <c r="N258" s="618">
        <v>8771.69</v>
      </c>
      <c r="O258" s="619"/>
      <c r="P258" s="618">
        <v>8771.69</v>
      </c>
      <c r="Q258" s="620"/>
      <c r="R258" s="620"/>
      <c r="S258" s="619"/>
      <c r="T258" s="472">
        <v>2401.02</v>
      </c>
      <c r="U258" s="472">
        <v>6370.67</v>
      </c>
      <c r="V258" s="611" t="s">
        <v>361</v>
      </c>
      <c r="W258" s="612"/>
      <c r="X258" s="614"/>
      <c r="Y258" s="473" t="s">
        <v>34</v>
      </c>
      <c r="Z258" s="474" t="s">
        <v>1467</v>
      </c>
      <c r="AA258" s="475"/>
      <c r="AB258" s="476"/>
      <c r="AC258" s="477"/>
      <c r="AD258" s="478"/>
      <c r="AE258" s="479"/>
      <c r="AF258" s="776"/>
      <c r="AG258" s="776"/>
      <c r="AH258" s="776">
        <v>8771.69</v>
      </c>
      <c r="AI258" s="778" t="s">
        <v>2726</v>
      </c>
      <c r="AJ258" s="776"/>
      <c r="AK258" s="776"/>
      <c r="AL258" s="776">
        <v>8771.69</v>
      </c>
      <c r="AM258" s="471" t="s">
        <v>2726</v>
      </c>
    </row>
    <row r="259" spans="2:39" s="471" customFormat="1" ht="10.199999999999999">
      <c r="B259" s="611" t="s">
        <v>581</v>
      </c>
      <c r="C259" s="614"/>
      <c r="D259" s="611" t="s">
        <v>543</v>
      </c>
      <c r="E259" s="614"/>
      <c r="F259" s="611" t="s">
        <v>1468</v>
      </c>
      <c r="G259" s="612"/>
      <c r="H259" s="614"/>
      <c r="I259" s="615" t="s">
        <v>1469</v>
      </c>
      <c r="J259" s="616"/>
      <c r="K259" s="616"/>
      <c r="L259" s="616"/>
      <c r="M259" s="617"/>
      <c r="N259" s="618">
        <v>16686.34</v>
      </c>
      <c r="O259" s="619"/>
      <c r="P259" s="618">
        <v>16686.34</v>
      </c>
      <c r="Q259" s="620"/>
      <c r="R259" s="620"/>
      <c r="S259" s="619"/>
      <c r="T259" s="472">
        <v>4567.66</v>
      </c>
      <c r="U259" s="472">
        <v>12118.68</v>
      </c>
      <c r="V259" s="611" t="s">
        <v>361</v>
      </c>
      <c r="W259" s="612"/>
      <c r="X259" s="614"/>
      <c r="Y259" s="473" t="s">
        <v>34</v>
      </c>
      <c r="Z259" s="474" t="s">
        <v>1470</v>
      </c>
      <c r="AA259" s="475"/>
      <c r="AB259" s="476"/>
      <c r="AC259" s="477"/>
      <c r="AD259" s="478"/>
      <c r="AE259" s="479"/>
      <c r="AF259" s="776"/>
      <c r="AG259" s="776"/>
      <c r="AH259" s="776">
        <v>16686.34</v>
      </c>
      <c r="AI259" s="778" t="s">
        <v>2726</v>
      </c>
      <c r="AJ259" s="776"/>
      <c r="AK259" s="776"/>
      <c r="AL259" s="776">
        <v>16686.34</v>
      </c>
      <c r="AM259" s="471" t="s">
        <v>2726</v>
      </c>
    </row>
    <row r="260" spans="2:39" s="471" customFormat="1" ht="10.199999999999999">
      <c r="B260" s="611" t="s">
        <v>582</v>
      </c>
      <c r="C260" s="614"/>
      <c r="D260" s="611" t="s">
        <v>543</v>
      </c>
      <c r="E260" s="614"/>
      <c r="F260" s="611" t="s">
        <v>1471</v>
      </c>
      <c r="G260" s="612"/>
      <c r="H260" s="614"/>
      <c r="I260" s="615" t="s">
        <v>1472</v>
      </c>
      <c r="J260" s="616"/>
      <c r="K260" s="616"/>
      <c r="L260" s="616"/>
      <c r="M260" s="617"/>
      <c r="N260" s="618">
        <v>64331.199999999997</v>
      </c>
      <c r="O260" s="619"/>
      <c r="P260" s="618">
        <v>64331.199999999997</v>
      </c>
      <c r="Q260" s="620"/>
      <c r="R260" s="620"/>
      <c r="S260" s="619"/>
      <c r="T260" s="472">
        <v>17610.54</v>
      </c>
      <c r="U260" s="472">
        <v>46720.66</v>
      </c>
      <c r="V260" s="611" t="s">
        <v>361</v>
      </c>
      <c r="W260" s="612"/>
      <c r="X260" s="614"/>
      <c r="Y260" s="473" t="s">
        <v>34</v>
      </c>
      <c r="Z260" s="474" t="s">
        <v>903</v>
      </c>
      <c r="AA260" s="475"/>
      <c r="AB260" s="476"/>
      <c r="AC260" s="477"/>
      <c r="AD260" s="478"/>
      <c r="AE260" s="479"/>
      <c r="AF260" s="776"/>
      <c r="AG260" s="776"/>
      <c r="AH260" s="776">
        <v>64331.199999999997</v>
      </c>
      <c r="AI260" s="778" t="s">
        <v>2726</v>
      </c>
      <c r="AJ260" s="776"/>
      <c r="AK260" s="776"/>
      <c r="AL260" s="776">
        <v>64331.199999999997</v>
      </c>
      <c r="AM260" s="471" t="s">
        <v>2726</v>
      </c>
    </row>
    <row r="261" spans="2:39" s="471" customFormat="1" ht="10.199999999999999">
      <c r="B261" s="611" t="s">
        <v>583</v>
      </c>
      <c r="C261" s="614"/>
      <c r="D261" s="611" t="s">
        <v>543</v>
      </c>
      <c r="E261" s="614"/>
      <c r="F261" s="611" t="s">
        <v>1473</v>
      </c>
      <c r="G261" s="612"/>
      <c r="H261" s="614"/>
      <c r="I261" s="615" t="s">
        <v>1474</v>
      </c>
      <c r="J261" s="616"/>
      <c r="K261" s="616"/>
      <c r="L261" s="616"/>
      <c r="M261" s="617"/>
      <c r="N261" s="618">
        <v>963492.52</v>
      </c>
      <c r="O261" s="619"/>
      <c r="P261" s="618">
        <v>1029086.42</v>
      </c>
      <c r="Q261" s="620"/>
      <c r="R261" s="620"/>
      <c r="S261" s="619"/>
      <c r="T261" s="472">
        <v>259245.08</v>
      </c>
      <c r="U261" s="472">
        <v>769841.34</v>
      </c>
      <c r="V261" s="611" t="s">
        <v>361</v>
      </c>
      <c r="W261" s="612"/>
      <c r="X261" s="614"/>
      <c r="Y261" s="473" t="s">
        <v>34</v>
      </c>
      <c r="Z261" s="474" t="s">
        <v>824</v>
      </c>
      <c r="AA261" s="475"/>
      <c r="AB261" s="476"/>
      <c r="AC261" s="477"/>
      <c r="AD261" s="478"/>
      <c r="AE261" s="479"/>
      <c r="AF261" s="776"/>
      <c r="AG261" s="776"/>
      <c r="AH261" s="776">
        <v>1029086.42</v>
      </c>
      <c r="AI261" s="778" t="s">
        <v>2726</v>
      </c>
      <c r="AJ261" s="776"/>
      <c r="AK261" s="776"/>
      <c r="AL261" s="776">
        <v>1029086.42</v>
      </c>
      <c r="AM261" s="471" t="s">
        <v>2726</v>
      </c>
    </row>
    <row r="262" spans="2:39" s="471" customFormat="1" ht="10.199999999999999">
      <c r="B262" s="611" t="s">
        <v>584</v>
      </c>
      <c r="C262" s="614"/>
      <c r="D262" s="611" t="s">
        <v>543</v>
      </c>
      <c r="E262" s="614"/>
      <c r="F262" s="611" t="s">
        <v>1475</v>
      </c>
      <c r="G262" s="612"/>
      <c r="H262" s="614"/>
      <c r="I262" s="615" t="s">
        <v>1476</v>
      </c>
      <c r="J262" s="616"/>
      <c r="K262" s="616"/>
      <c r="L262" s="616"/>
      <c r="M262" s="617"/>
      <c r="N262" s="618">
        <v>321684.98</v>
      </c>
      <c r="O262" s="619"/>
      <c r="P262" s="618">
        <v>321684.98</v>
      </c>
      <c r="Q262" s="620"/>
      <c r="R262" s="620"/>
      <c r="S262" s="619"/>
      <c r="T262" s="472">
        <v>88061.34</v>
      </c>
      <c r="U262" s="472">
        <v>233623.64</v>
      </c>
      <c r="V262" s="611" t="s">
        <v>361</v>
      </c>
      <c r="W262" s="612"/>
      <c r="X262" s="614"/>
      <c r="Y262" s="473" t="s">
        <v>34</v>
      </c>
      <c r="Z262" s="474" t="s">
        <v>724</v>
      </c>
      <c r="AA262" s="475"/>
      <c r="AB262" s="476"/>
      <c r="AC262" s="477"/>
      <c r="AD262" s="478"/>
      <c r="AE262" s="479"/>
      <c r="AF262" s="776"/>
      <c r="AG262" s="776"/>
      <c r="AH262" s="776">
        <v>321684.98</v>
      </c>
      <c r="AI262" s="778" t="s">
        <v>2726</v>
      </c>
      <c r="AJ262" s="776"/>
      <c r="AK262" s="776"/>
      <c r="AL262" s="776">
        <v>321684.98</v>
      </c>
      <c r="AM262" s="471" t="s">
        <v>2726</v>
      </c>
    </row>
    <row r="263" spans="2:39" s="471" customFormat="1" ht="10.199999999999999">
      <c r="B263" s="611" t="s">
        <v>585</v>
      </c>
      <c r="C263" s="614"/>
      <c r="D263" s="611" t="s">
        <v>543</v>
      </c>
      <c r="E263" s="614"/>
      <c r="F263" s="611" t="s">
        <v>1477</v>
      </c>
      <c r="G263" s="612"/>
      <c r="H263" s="614"/>
      <c r="I263" s="615" t="s">
        <v>1478</v>
      </c>
      <c r="J263" s="616"/>
      <c r="K263" s="616"/>
      <c r="L263" s="616"/>
      <c r="M263" s="617"/>
      <c r="N263" s="618">
        <v>88760</v>
      </c>
      <c r="O263" s="619"/>
      <c r="P263" s="618">
        <v>88760</v>
      </c>
      <c r="Q263" s="620"/>
      <c r="R263" s="620"/>
      <c r="S263" s="619"/>
      <c r="T263" s="472">
        <v>23965.200000000001</v>
      </c>
      <c r="U263" s="472">
        <v>64794.8</v>
      </c>
      <c r="V263" s="611" t="s">
        <v>361</v>
      </c>
      <c r="W263" s="612"/>
      <c r="X263" s="614"/>
      <c r="Y263" s="473" t="s">
        <v>34</v>
      </c>
      <c r="Z263" s="474" t="s">
        <v>741</v>
      </c>
      <c r="AA263" s="475"/>
      <c r="AB263" s="476"/>
      <c r="AC263" s="477"/>
      <c r="AD263" s="478"/>
      <c r="AE263" s="479"/>
      <c r="AF263" s="776"/>
      <c r="AG263" s="776"/>
      <c r="AH263" s="776">
        <v>88760</v>
      </c>
      <c r="AI263" s="778" t="s">
        <v>2726</v>
      </c>
      <c r="AJ263" s="776"/>
      <c r="AK263" s="776"/>
      <c r="AL263" s="776">
        <v>88760</v>
      </c>
      <c r="AM263" s="471" t="s">
        <v>2726</v>
      </c>
    </row>
    <row r="264" spans="2:39" s="49" customFormat="1" ht="10.199999999999999">
      <c r="B264" s="589" t="s">
        <v>586</v>
      </c>
      <c r="C264" s="590"/>
      <c r="D264" s="589" t="s">
        <v>546</v>
      </c>
      <c r="E264" s="590"/>
      <c r="F264" s="589" t="s">
        <v>1479</v>
      </c>
      <c r="G264" s="591"/>
      <c r="H264" s="590"/>
      <c r="I264" s="592" t="s">
        <v>1480</v>
      </c>
      <c r="J264" s="593"/>
      <c r="K264" s="593"/>
      <c r="L264" s="593"/>
      <c r="M264" s="594"/>
      <c r="N264" s="595">
        <v>5035000</v>
      </c>
      <c r="O264" s="596"/>
      <c r="P264" s="595">
        <v>5035000</v>
      </c>
      <c r="Q264" s="597"/>
      <c r="R264" s="597"/>
      <c r="S264" s="596"/>
      <c r="T264" s="31">
        <v>1208400</v>
      </c>
      <c r="U264" s="31">
        <v>3826600</v>
      </c>
      <c r="V264" s="589" t="s">
        <v>361</v>
      </c>
      <c r="W264" s="591"/>
      <c r="X264" s="590"/>
      <c r="Y264" s="21" t="s">
        <v>34</v>
      </c>
      <c r="Z264" s="32" t="s">
        <v>1172</v>
      </c>
      <c r="AA264" s="86"/>
      <c r="AB264" s="33" t="s">
        <v>1481</v>
      </c>
      <c r="AC264" s="34" t="s">
        <v>36</v>
      </c>
      <c r="AD264" s="369">
        <v>5035000</v>
      </c>
      <c r="AE264" s="35"/>
      <c r="AF264" s="776"/>
      <c r="AG264" s="776"/>
      <c r="AH264" s="776"/>
      <c r="AI264" s="778" t="s">
        <v>2726</v>
      </c>
      <c r="AJ264" s="776"/>
      <c r="AK264" s="776"/>
      <c r="AL264" s="776"/>
    </row>
    <row r="265" spans="2:39" s="49" customFormat="1" ht="20.399999999999999">
      <c r="B265" s="589" t="s">
        <v>587</v>
      </c>
      <c r="C265" s="590"/>
      <c r="D265" s="589" t="s">
        <v>548</v>
      </c>
      <c r="E265" s="590"/>
      <c r="F265" s="589" t="s">
        <v>1482</v>
      </c>
      <c r="G265" s="591"/>
      <c r="H265" s="590"/>
      <c r="I265" s="592" t="s">
        <v>1483</v>
      </c>
      <c r="J265" s="593"/>
      <c r="K265" s="593"/>
      <c r="L265" s="593"/>
      <c r="M265" s="594"/>
      <c r="N265" s="595">
        <v>92717.58</v>
      </c>
      <c r="O265" s="596"/>
      <c r="P265" s="595">
        <v>92717.58</v>
      </c>
      <c r="Q265" s="597"/>
      <c r="R265" s="597"/>
      <c r="S265" s="596"/>
      <c r="T265" s="31">
        <v>36893.78</v>
      </c>
      <c r="U265" s="31">
        <v>55823.8</v>
      </c>
      <c r="V265" s="589" t="s">
        <v>361</v>
      </c>
      <c r="W265" s="591"/>
      <c r="X265" s="590"/>
      <c r="Y265" s="21" t="s">
        <v>34</v>
      </c>
      <c r="Z265" s="32" t="s">
        <v>1484</v>
      </c>
      <c r="AA265" s="86"/>
      <c r="AB265" s="33"/>
      <c r="AC265" s="34" t="s">
        <v>36</v>
      </c>
      <c r="AD265" s="369">
        <v>92717.58</v>
      </c>
      <c r="AE265" s="35"/>
      <c r="AF265" s="776"/>
      <c r="AG265" s="776"/>
      <c r="AH265" s="776"/>
      <c r="AI265" s="778" t="s">
        <v>2726</v>
      </c>
      <c r="AJ265" s="776"/>
      <c r="AK265" s="776"/>
      <c r="AL265" s="776"/>
    </row>
    <row r="266" spans="2:39" s="49" customFormat="1" ht="10.199999999999999">
      <c r="B266" s="589" t="s">
        <v>588</v>
      </c>
      <c r="C266" s="590"/>
      <c r="D266" s="589" t="s">
        <v>1485</v>
      </c>
      <c r="E266" s="590"/>
      <c r="F266" s="589" t="s">
        <v>1486</v>
      </c>
      <c r="G266" s="591"/>
      <c r="H266" s="590"/>
      <c r="I266" s="592" t="s">
        <v>1487</v>
      </c>
      <c r="J266" s="593"/>
      <c r="K266" s="593"/>
      <c r="L266" s="593"/>
      <c r="M266" s="594"/>
      <c r="N266" s="595">
        <v>249317.72</v>
      </c>
      <c r="O266" s="596"/>
      <c r="P266" s="595">
        <v>255217.72</v>
      </c>
      <c r="Q266" s="597"/>
      <c r="R266" s="597"/>
      <c r="S266" s="596"/>
      <c r="T266" s="31">
        <v>123943.32</v>
      </c>
      <c r="U266" s="31">
        <v>131274.4</v>
      </c>
      <c r="V266" s="589" t="s">
        <v>361</v>
      </c>
      <c r="W266" s="591"/>
      <c r="X266" s="590"/>
      <c r="Y266" s="21" t="s">
        <v>34</v>
      </c>
      <c r="Z266" s="32" t="s">
        <v>97</v>
      </c>
      <c r="AA266" s="86"/>
      <c r="AB266" s="33" t="s">
        <v>76</v>
      </c>
      <c r="AC266" s="34" t="s">
        <v>36</v>
      </c>
      <c r="AD266" s="369">
        <v>255217.72</v>
      </c>
      <c r="AE266" s="35"/>
      <c r="AF266" s="776"/>
      <c r="AG266" s="776"/>
      <c r="AH266" s="776"/>
      <c r="AI266" s="778" t="s">
        <v>2726</v>
      </c>
      <c r="AJ266" s="776"/>
      <c r="AK266" s="776"/>
      <c r="AL266" s="776"/>
    </row>
    <row r="267" spans="2:39" s="49" customFormat="1" ht="10.199999999999999">
      <c r="B267" s="589" t="s">
        <v>589</v>
      </c>
      <c r="C267" s="590"/>
      <c r="D267" s="589" t="s">
        <v>1485</v>
      </c>
      <c r="E267" s="590"/>
      <c r="F267" s="589" t="s">
        <v>1488</v>
      </c>
      <c r="G267" s="591"/>
      <c r="H267" s="590"/>
      <c r="I267" s="592" t="s">
        <v>1489</v>
      </c>
      <c r="J267" s="593"/>
      <c r="K267" s="593"/>
      <c r="L267" s="593"/>
      <c r="M267" s="594"/>
      <c r="N267" s="595">
        <v>269896.96999999997</v>
      </c>
      <c r="O267" s="596"/>
      <c r="P267" s="595">
        <v>269896.96999999997</v>
      </c>
      <c r="Q267" s="597"/>
      <c r="R267" s="597"/>
      <c r="S267" s="596"/>
      <c r="T267" s="31">
        <v>133598.76</v>
      </c>
      <c r="U267" s="31">
        <v>136298.21</v>
      </c>
      <c r="V267" s="589" t="s">
        <v>361</v>
      </c>
      <c r="W267" s="591"/>
      <c r="X267" s="590"/>
      <c r="Y267" s="21" t="s">
        <v>34</v>
      </c>
      <c r="Z267" s="32" t="s">
        <v>97</v>
      </c>
      <c r="AA267" s="86"/>
      <c r="AB267" s="33" t="s">
        <v>76</v>
      </c>
      <c r="AC267" s="34" t="s">
        <v>36</v>
      </c>
      <c r="AD267" s="369">
        <v>269896.96999999997</v>
      </c>
      <c r="AE267" s="35"/>
      <c r="AF267" s="776"/>
      <c r="AG267" s="776"/>
      <c r="AH267" s="776"/>
      <c r="AI267" s="778" t="s">
        <v>2726</v>
      </c>
      <c r="AJ267" s="776"/>
      <c r="AK267" s="776"/>
      <c r="AL267" s="776"/>
    </row>
    <row r="268" spans="2:39" s="49" customFormat="1" ht="10.199999999999999">
      <c r="B268" s="589" t="s">
        <v>590</v>
      </c>
      <c r="C268" s="590"/>
      <c r="D268" s="589" t="s">
        <v>1485</v>
      </c>
      <c r="E268" s="590"/>
      <c r="F268" s="589" t="s">
        <v>1490</v>
      </c>
      <c r="G268" s="591"/>
      <c r="H268" s="590"/>
      <c r="I268" s="592" t="s">
        <v>1491</v>
      </c>
      <c r="J268" s="593"/>
      <c r="K268" s="593"/>
      <c r="L268" s="593"/>
      <c r="M268" s="594"/>
      <c r="N268" s="595">
        <v>93396.42</v>
      </c>
      <c r="O268" s="596"/>
      <c r="P268" s="595">
        <v>93396.42</v>
      </c>
      <c r="Q268" s="597"/>
      <c r="R268" s="597"/>
      <c r="S268" s="596"/>
      <c r="T268" s="31">
        <v>46231.44</v>
      </c>
      <c r="U268" s="31">
        <v>47164.98</v>
      </c>
      <c r="V268" s="589" t="s">
        <v>361</v>
      </c>
      <c r="W268" s="591"/>
      <c r="X268" s="590"/>
      <c r="Y268" s="21" t="s">
        <v>34</v>
      </c>
      <c r="Z268" s="32" t="s">
        <v>97</v>
      </c>
      <c r="AA268" s="86"/>
      <c r="AB268" s="33" t="s">
        <v>76</v>
      </c>
      <c r="AC268" s="34" t="s">
        <v>36</v>
      </c>
      <c r="AD268" s="369">
        <v>93396.42</v>
      </c>
      <c r="AE268" s="35"/>
      <c r="AF268" s="776"/>
      <c r="AG268" s="776"/>
      <c r="AH268" s="776"/>
      <c r="AI268" s="778" t="s">
        <v>2726</v>
      </c>
      <c r="AJ268" s="776"/>
      <c r="AK268" s="776"/>
      <c r="AL268" s="776"/>
    </row>
    <row r="269" spans="2:39" s="49" customFormat="1" ht="10.199999999999999">
      <c r="B269" s="589" t="s">
        <v>591</v>
      </c>
      <c r="C269" s="590"/>
      <c r="D269" s="589" t="s">
        <v>1485</v>
      </c>
      <c r="E269" s="590"/>
      <c r="F269" s="589" t="s">
        <v>1492</v>
      </c>
      <c r="G269" s="591"/>
      <c r="H269" s="590"/>
      <c r="I269" s="592" t="s">
        <v>1493</v>
      </c>
      <c r="J269" s="593"/>
      <c r="K269" s="593"/>
      <c r="L269" s="593"/>
      <c r="M269" s="594"/>
      <c r="N269" s="595">
        <v>272438.08</v>
      </c>
      <c r="O269" s="596"/>
      <c r="P269" s="595">
        <v>272438.08</v>
      </c>
      <c r="Q269" s="597"/>
      <c r="R269" s="597"/>
      <c r="S269" s="596"/>
      <c r="T269" s="31">
        <v>134856.66</v>
      </c>
      <c r="U269" s="31">
        <v>137581.42000000001</v>
      </c>
      <c r="V269" s="589" t="s">
        <v>361</v>
      </c>
      <c r="W269" s="591"/>
      <c r="X269" s="590"/>
      <c r="Y269" s="21" t="s">
        <v>34</v>
      </c>
      <c r="Z269" s="32" t="s">
        <v>97</v>
      </c>
      <c r="AA269" s="86"/>
      <c r="AB269" s="33" t="s">
        <v>76</v>
      </c>
      <c r="AC269" s="34" t="s">
        <v>36</v>
      </c>
      <c r="AD269" s="369">
        <v>272438.08</v>
      </c>
      <c r="AE269" s="35"/>
      <c r="AF269" s="776"/>
      <c r="AG269" s="776"/>
      <c r="AH269" s="776"/>
      <c r="AI269" s="778" t="s">
        <v>2726</v>
      </c>
      <c r="AJ269" s="776"/>
      <c r="AK269" s="776"/>
      <c r="AL269" s="776"/>
    </row>
    <row r="270" spans="2:39" s="49" customFormat="1" ht="10.199999999999999">
      <c r="B270" s="589" t="s">
        <v>592</v>
      </c>
      <c r="C270" s="590"/>
      <c r="D270" s="589" t="s">
        <v>1485</v>
      </c>
      <c r="E270" s="590"/>
      <c r="F270" s="589" t="s">
        <v>1494</v>
      </c>
      <c r="G270" s="591"/>
      <c r="H270" s="590"/>
      <c r="I270" s="592" t="s">
        <v>1495</v>
      </c>
      <c r="J270" s="593"/>
      <c r="K270" s="593"/>
      <c r="L270" s="593"/>
      <c r="M270" s="594"/>
      <c r="N270" s="595">
        <v>508304.41</v>
      </c>
      <c r="O270" s="596"/>
      <c r="P270" s="595">
        <v>546915.36</v>
      </c>
      <c r="Q270" s="597"/>
      <c r="R270" s="597"/>
      <c r="S270" s="596"/>
      <c r="T270" s="31">
        <v>232365.79</v>
      </c>
      <c r="U270" s="31">
        <v>314549.57</v>
      </c>
      <c r="V270" s="589" t="s">
        <v>361</v>
      </c>
      <c r="W270" s="591"/>
      <c r="X270" s="590"/>
      <c r="Y270" s="21" t="s">
        <v>34</v>
      </c>
      <c r="Z270" s="32" t="s">
        <v>97</v>
      </c>
      <c r="AA270" s="86"/>
      <c r="AB270" s="33" t="s">
        <v>76</v>
      </c>
      <c r="AC270" s="34" t="s">
        <v>36</v>
      </c>
      <c r="AD270" s="369">
        <v>546915.36</v>
      </c>
      <c r="AE270" s="35"/>
      <c r="AF270" s="776"/>
      <c r="AG270" s="776"/>
      <c r="AH270" s="776"/>
      <c r="AI270" s="778" t="s">
        <v>2726</v>
      </c>
      <c r="AJ270" s="776"/>
      <c r="AK270" s="776"/>
      <c r="AL270" s="776"/>
    </row>
    <row r="271" spans="2:39" s="49" customFormat="1" ht="10.199999999999999">
      <c r="B271" s="589" t="s">
        <v>593</v>
      </c>
      <c r="C271" s="590"/>
      <c r="D271" s="589" t="s">
        <v>1485</v>
      </c>
      <c r="E271" s="590"/>
      <c r="F271" s="589" t="s">
        <v>1496</v>
      </c>
      <c r="G271" s="591"/>
      <c r="H271" s="590"/>
      <c r="I271" s="592" t="s">
        <v>1497</v>
      </c>
      <c r="J271" s="593"/>
      <c r="K271" s="593"/>
      <c r="L271" s="593"/>
      <c r="M271" s="594"/>
      <c r="N271" s="595">
        <v>110151.07</v>
      </c>
      <c r="O271" s="596"/>
      <c r="P271" s="595">
        <v>110151.07</v>
      </c>
      <c r="Q271" s="597"/>
      <c r="R271" s="597"/>
      <c r="S271" s="596"/>
      <c r="T271" s="31">
        <v>54525</v>
      </c>
      <c r="U271" s="31">
        <v>55626.07</v>
      </c>
      <c r="V271" s="589" t="s">
        <v>361</v>
      </c>
      <c r="W271" s="591"/>
      <c r="X271" s="590"/>
      <c r="Y271" s="21" t="s">
        <v>34</v>
      </c>
      <c r="Z271" s="32" t="s">
        <v>97</v>
      </c>
      <c r="AA271" s="86"/>
      <c r="AB271" s="33" t="s">
        <v>76</v>
      </c>
      <c r="AC271" s="34" t="s">
        <v>36</v>
      </c>
      <c r="AD271" s="369">
        <v>110151.07</v>
      </c>
      <c r="AE271" s="35"/>
      <c r="AF271" s="776"/>
      <c r="AG271" s="776"/>
      <c r="AH271" s="776"/>
      <c r="AI271" s="778" t="s">
        <v>2726</v>
      </c>
      <c r="AJ271" s="776"/>
      <c r="AK271" s="776"/>
      <c r="AL271" s="776"/>
    </row>
    <row r="272" spans="2:39" s="49" customFormat="1" ht="10.199999999999999">
      <c r="B272" s="589" t="s">
        <v>594</v>
      </c>
      <c r="C272" s="590"/>
      <c r="D272" s="589" t="s">
        <v>1485</v>
      </c>
      <c r="E272" s="590"/>
      <c r="F272" s="589" t="s">
        <v>1498</v>
      </c>
      <c r="G272" s="591"/>
      <c r="H272" s="590"/>
      <c r="I272" s="592" t="s">
        <v>1499</v>
      </c>
      <c r="J272" s="593"/>
      <c r="K272" s="593"/>
      <c r="L272" s="593"/>
      <c r="M272" s="594"/>
      <c r="N272" s="595">
        <v>99850.6</v>
      </c>
      <c r="O272" s="596"/>
      <c r="P272" s="595">
        <v>99850.6</v>
      </c>
      <c r="Q272" s="597"/>
      <c r="R272" s="597"/>
      <c r="S272" s="596"/>
      <c r="T272" s="31">
        <v>49426.080000000002</v>
      </c>
      <c r="U272" s="31">
        <v>50424.52</v>
      </c>
      <c r="V272" s="589" t="s">
        <v>361</v>
      </c>
      <c r="W272" s="591"/>
      <c r="X272" s="590"/>
      <c r="Y272" s="21" t="s">
        <v>34</v>
      </c>
      <c r="Z272" s="32" t="s">
        <v>97</v>
      </c>
      <c r="AA272" s="86"/>
      <c r="AB272" s="33" t="s">
        <v>76</v>
      </c>
      <c r="AC272" s="34" t="s">
        <v>36</v>
      </c>
      <c r="AD272" s="369">
        <v>99850.6</v>
      </c>
      <c r="AE272" s="35"/>
      <c r="AF272" s="776"/>
      <c r="AG272" s="776"/>
      <c r="AH272" s="776"/>
      <c r="AI272" s="778" t="s">
        <v>2726</v>
      </c>
      <c r="AJ272" s="776"/>
      <c r="AK272" s="776"/>
      <c r="AL272" s="776"/>
    </row>
    <row r="273" spans="2:38" s="49" customFormat="1" ht="10.199999999999999">
      <c r="B273" s="589" t="s">
        <v>595</v>
      </c>
      <c r="C273" s="590"/>
      <c r="D273" s="589" t="s">
        <v>1485</v>
      </c>
      <c r="E273" s="590"/>
      <c r="F273" s="589" t="s">
        <v>1500</v>
      </c>
      <c r="G273" s="591"/>
      <c r="H273" s="590"/>
      <c r="I273" s="592" t="s">
        <v>1501</v>
      </c>
      <c r="J273" s="593"/>
      <c r="K273" s="593"/>
      <c r="L273" s="593"/>
      <c r="M273" s="594"/>
      <c r="N273" s="595">
        <v>140358.85999999999</v>
      </c>
      <c r="O273" s="596"/>
      <c r="P273" s="595">
        <v>140358.85999999999</v>
      </c>
      <c r="Q273" s="597"/>
      <c r="R273" s="597"/>
      <c r="S273" s="596"/>
      <c r="T273" s="31">
        <v>69477.899999999994</v>
      </c>
      <c r="U273" s="31">
        <v>70880.960000000006</v>
      </c>
      <c r="V273" s="589" t="s">
        <v>361</v>
      </c>
      <c r="W273" s="591"/>
      <c r="X273" s="590"/>
      <c r="Y273" s="21" t="s">
        <v>34</v>
      </c>
      <c r="Z273" s="32" t="s">
        <v>97</v>
      </c>
      <c r="AA273" s="86"/>
      <c r="AB273" s="33" t="s">
        <v>76</v>
      </c>
      <c r="AC273" s="34" t="s">
        <v>36</v>
      </c>
      <c r="AD273" s="369">
        <v>140358.85999999999</v>
      </c>
      <c r="AE273" s="35"/>
      <c r="AF273" s="776"/>
      <c r="AG273" s="776"/>
      <c r="AH273" s="776"/>
      <c r="AI273" s="778" t="s">
        <v>2726</v>
      </c>
      <c r="AJ273" s="776"/>
      <c r="AK273" s="776"/>
      <c r="AL273" s="776"/>
    </row>
    <row r="274" spans="2:38" s="49" customFormat="1" ht="10.199999999999999">
      <c r="B274" s="589" t="s">
        <v>596</v>
      </c>
      <c r="C274" s="590"/>
      <c r="D274" s="589" t="s">
        <v>1485</v>
      </c>
      <c r="E274" s="590"/>
      <c r="F274" s="589" t="s">
        <v>1502</v>
      </c>
      <c r="G274" s="591"/>
      <c r="H274" s="590"/>
      <c r="I274" s="592" t="s">
        <v>1503</v>
      </c>
      <c r="J274" s="593"/>
      <c r="K274" s="593"/>
      <c r="L274" s="593"/>
      <c r="M274" s="594"/>
      <c r="N274" s="595">
        <v>186344.88</v>
      </c>
      <c r="O274" s="596"/>
      <c r="P274" s="595">
        <v>186344.88</v>
      </c>
      <c r="Q274" s="597"/>
      <c r="R274" s="597"/>
      <c r="S274" s="596"/>
      <c r="T274" s="31">
        <v>92240.52</v>
      </c>
      <c r="U274" s="31">
        <v>94104.36</v>
      </c>
      <c r="V274" s="589" t="s">
        <v>361</v>
      </c>
      <c r="W274" s="591"/>
      <c r="X274" s="590"/>
      <c r="Y274" s="21" t="s">
        <v>34</v>
      </c>
      <c r="Z274" s="32" t="s">
        <v>97</v>
      </c>
      <c r="AA274" s="86"/>
      <c r="AB274" s="33" t="s">
        <v>76</v>
      </c>
      <c r="AC274" s="34" t="s">
        <v>36</v>
      </c>
      <c r="AD274" s="369">
        <v>186344.88</v>
      </c>
      <c r="AE274" s="35"/>
      <c r="AF274" s="776"/>
      <c r="AG274" s="776"/>
      <c r="AH274" s="776"/>
      <c r="AI274" s="778" t="s">
        <v>2726</v>
      </c>
      <c r="AJ274" s="776"/>
      <c r="AK274" s="776"/>
      <c r="AL274" s="776"/>
    </row>
    <row r="275" spans="2:38" s="49" customFormat="1" ht="10.199999999999999">
      <c r="B275" s="589" t="s">
        <v>597</v>
      </c>
      <c r="C275" s="590"/>
      <c r="D275" s="589" t="s">
        <v>1485</v>
      </c>
      <c r="E275" s="590"/>
      <c r="F275" s="589" t="s">
        <v>1504</v>
      </c>
      <c r="G275" s="591"/>
      <c r="H275" s="590"/>
      <c r="I275" s="592" t="s">
        <v>1505</v>
      </c>
      <c r="J275" s="593"/>
      <c r="K275" s="593"/>
      <c r="L275" s="593"/>
      <c r="M275" s="594"/>
      <c r="N275" s="595">
        <v>256697.58</v>
      </c>
      <c r="O275" s="596"/>
      <c r="P275" s="595">
        <v>256697.58</v>
      </c>
      <c r="Q275" s="597"/>
      <c r="R275" s="597"/>
      <c r="S275" s="596"/>
      <c r="T275" s="31">
        <v>127065.54</v>
      </c>
      <c r="U275" s="31">
        <v>129632.04</v>
      </c>
      <c r="V275" s="589" t="s">
        <v>361</v>
      </c>
      <c r="W275" s="591"/>
      <c r="X275" s="590"/>
      <c r="Y275" s="21" t="s">
        <v>34</v>
      </c>
      <c r="Z275" s="32" t="s">
        <v>97</v>
      </c>
      <c r="AA275" s="86"/>
      <c r="AB275" s="33" t="s">
        <v>76</v>
      </c>
      <c r="AC275" s="34" t="s">
        <v>36</v>
      </c>
      <c r="AD275" s="369">
        <v>256697.58</v>
      </c>
      <c r="AE275" s="35"/>
      <c r="AF275" s="776"/>
      <c r="AG275" s="776"/>
      <c r="AH275" s="776"/>
      <c r="AI275" s="778" t="s">
        <v>2726</v>
      </c>
      <c r="AJ275" s="776"/>
      <c r="AK275" s="776"/>
      <c r="AL275" s="776"/>
    </row>
    <row r="276" spans="2:38" s="49" customFormat="1" ht="10.199999999999999">
      <c r="B276" s="589" t="s">
        <v>598</v>
      </c>
      <c r="C276" s="590"/>
      <c r="D276" s="589" t="s">
        <v>1485</v>
      </c>
      <c r="E276" s="590"/>
      <c r="F276" s="589" t="s">
        <v>1506</v>
      </c>
      <c r="G276" s="591"/>
      <c r="H276" s="590"/>
      <c r="I276" s="592" t="s">
        <v>1507</v>
      </c>
      <c r="J276" s="593"/>
      <c r="K276" s="593"/>
      <c r="L276" s="593"/>
      <c r="M276" s="594"/>
      <c r="N276" s="595">
        <v>366807.03</v>
      </c>
      <c r="O276" s="596"/>
      <c r="P276" s="595">
        <v>366807.03</v>
      </c>
      <c r="Q276" s="597"/>
      <c r="R276" s="597"/>
      <c r="S276" s="596"/>
      <c r="T276" s="31">
        <v>152918.95000000001</v>
      </c>
      <c r="U276" s="31">
        <v>213888.08</v>
      </c>
      <c r="V276" s="589" t="s">
        <v>361</v>
      </c>
      <c r="W276" s="591"/>
      <c r="X276" s="590"/>
      <c r="Y276" s="21" t="s">
        <v>34</v>
      </c>
      <c r="Z276" s="32" t="s">
        <v>266</v>
      </c>
      <c r="AA276" s="86"/>
      <c r="AB276" s="33"/>
      <c r="AC276" s="34" t="s">
        <v>36</v>
      </c>
      <c r="AD276" s="369">
        <v>366807.03</v>
      </c>
      <c r="AE276" s="35"/>
      <c r="AF276" s="776">
        <v>366807.03</v>
      </c>
      <c r="AG276" s="776"/>
      <c r="AH276" s="776"/>
      <c r="AI276" s="778"/>
      <c r="AJ276" s="776"/>
      <c r="AK276" s="776"/>
      <c r="AL276" s="776"/>
    </row>
    <row r="277" spans="2:38" s="49" customFormat="1" ht="10.199999999999999">
      <c r="B277" s="589" t="s">
        <v>599</v>
      </c>
      <c r="C277" s="590"/>
      <c r="D277" s="589" t="s">
        <v>1485</v>
      </c>
      <c r="E277" s="590"/>
      <c r="F277" s="589" t="s">
        <v>1508</v>
      </c>
      <c r="G277" s="591"/>
      <c r="H277" s="590"/>
      <c r="I277" s="592" t="s">
        <v>1509</v>
      </c>
      <c r="J277" s="593"/>
      <c r="K277" s="593"/>
      <c r="L277" s="593"/>
      <c r="M277" s="594"/>
      <c r="N277" s="595">
        <v>168970</v>
      </c>
      <c r="O277" s="596"/>
      <c r="P277" s="595">
        <v>168970</v>
      </c>
      <c r="Q277" s="597"/>
      <c r="R277" s="597"/>
      <c r="S277" s="596"/>
      <c r="T277" s="31">
        <v>60829.35</v>
      </c>
      <c r="U277" s="31">
        <v>108140.65</v>
      </c>
      <c r="V277" s="589" t="s">
        <v>361</v>
      </c>
      <c r="W277" s="591"/>
      <c r="X277" s="590"/>
      <c r="Y277" s="21" t="s">
        <v>34</v>
      </c>
      <c r="Z277" s="32" t="s">
        <v>788</v>
      </c>
      <c r="AA277" s="86"/>
      <c r="AB277" s="33"/>
      <c r="AC277" s="34" t="s">
        <v>36</v>
      </c>
      <c r="AD277" s="369">
        <v>168970</v>
      </c>
      <c r="AE277" s="35"/>
      <c r="AF277" s="776"/>
      <c r="AG277" s="776"/>
      <c r="AH277" s="776"/>
      <c r="AI277" s="778"/>
      <c r="AJ277" s="776"/>
      <c r="AK277" s="776"/>
      <c r="AL277" s="776"/>
    </row>
    <row r="278" spans="2:38" s="49" customFormat="1" ht="10.199999999999999">
      <c r="B278" s="589" t="s">
        <v>600</v>
      </c>
      <c r="C278" s="590"/>
      <c r="D278" s="589" t="s">
        <v>1485</v>
      </c>
      <c r="E278" s="590"/>
      <c r="F278" s="589" t="s">
        <v>1510</v>
      </c>
      <c r="G278" s="591"/>
      <c r="H278" s="590"/>
      <c r="I278" s="592" t="s">
        <v>1511</v>
      </c>
      <c r="J278" s="593"/>
      <c r="K278" s="593"/>
      <c r="L278" s="593"/>
      <c r="M278" s="594"/>
      <c r="N278" s="595">
        <v>1288934.54</v>
      </c>
      <c r="O278" s="596"/>
      <c r="P278" s="595">
        <v>1288934.54</v>
      </c>
      <c r="Q278" s="597"/>
      <c r="R278" s="597"/>
      <c r="S278" s="596"/>
      <c r="T278" s="31">
        <v>439848.63</v>
      </c>
      <c r="U278" s="31">
        <v>849085.91</v>
      </c>
      <c r="V278" s="589" t="s">
        <v>361</v>
      </c>
      <c r="W278" s="591"/>
      <c r="X278" s="590"/>
      <c r="Y278" s="21" t="s">
        <v>34</v>
      </c>
      <c r="Z278" s="32" t="s">
        <v>136</v>
      </c>
      <c r="AA278" s="86"/>
      <c r="AB278" s="33" t="s">
        <v>76</v>
      </c>
      <c r="AC278" s="34" t="s">
        <v>36</v>
      </c>
      <c r="AD278" s="369">
        <v>1288934.54</v>
      </c>
      <c r="AE278" s="35"/>
      <c r="AF278" s="776"/>
      <c r="AG278" s="776"/>
      <c r="AH278" s="776"/>
      <c r="AI278" s="778" t="s">
        <v>2726</v>
      </c>
      <c r="AJ278" s="776"/>
      <c r="AK278" s="776"/>
      <c r="AL278" s="776"/>
    </row>
    <row r="279" spans="2:38" s="49" customFormat="1" ht="10.199999999999999">
      <c r="B279" s="589" t="s">
        <v>601</v>
      </c>
      <c r="C279" s="590"/>
      <c r="D279" s="589" t="s">
        <v>1485</v>
      </c>
      <c r="E279" s="590"/>
      <c r="F279" s="589" t="s">
        <v>1512</v>
      </c>
      <c r="G279" s="591"/>
      <c r="H279" s="590"/>
      <c r="I279" s="592" t="s">
        <v>1513</v>
      </c>
      <c r="J279" s="593"/>
      <c r="K279" s="593"/>
      <c r="L279" s="593"/>
      <c r="M279" s="594"/>
      <c r="N279" s="595">
        <v>1168314.17</v>
      </c>
      <c r="O279" s="596"/>
      <c r="P279" s="595">
        <v>1168314.17</v>
      </c>
      <c r="Q279" s="597"/>
      <c r="R279" s="597"/>
      <c r="S279" s="596"/>
      <c r="T279" s="31">
        <v>398687.33</v>
      </c>
      <c r="U279" s="31">
        <v>769626.84</v>
      </c>
      <c r="V279" s="589" t="s">
        <v>361</v>
      </c>
      <c r="W279" s="591"/>
      <c r="X279" s="590"/>
      <c r="Y279" s="21" t="s">
        <v>34</v>
      </c>
      <c r="Z279" s="32" t="s">
        <v>136</v>
      </c>
      <c r="AA279" s="86"/>
      <c r="AB279" s="33" t="s">
        <v>76</v>
      </c>
      <c r="AC279" s="34" t="s">
        <v>36</v>
      </c>
      <c r="AD279" s="369">
        <v>1168314.17</v>
      </c>
      <c r="AE279" s="35"/>
      <c r="AF279" s="776"/>
      <c r="AG279" s="776"/>
      <c r="AH279" s="776"/>
      <c r="AI279" s="778" t="s">
        <v>2726</v>
      </c>
      <c r="AJ279" s="776"/>
      <c r="AK279" s="776"/>
      <c r="AL279" s="776"/>
    </row>
    <row r="280" spans="2:38" s="49" customFormat="1" ht="10.199999999999999">
      <c r="B280" s="589" t="s">
        <v>602</v>
      </c>
      <c r="C280" s="590"/>
      <c r="D280" s="589" t="s">
        <v>1485</v>
      </c>
      <c r="E280" s="590"/>
      <c r="F280" s="589" t="s">
        <v>1514</v>
      </c>
      <c r="G280" s="591"/>
      <c r="H280" s="590"/>
      <c r="I280" s="592" t="s">
        <v>1515</v>
      </c>
      <c r="J280" s="593"/>
      <c r="K280" s="593"/>
      <c r="L280" s="593"/>
      <c r="M280" s="594"/>
      <c r="N280" s="595">
        <v>4008532.57</v>
      </c>
      <c r="O280" s="596"/>
      <c r="P280" s="595">
        <v>4008532.57</v>
      </c>
      <c r="Q280" s="597"/>
      <c r="R280" s="597"/>
      <c r="S280" s="596"/>
      <c r="T280" s="31">
        <v>1337847.93</v>
      </c>
      <c r="U280" s="31">
        <v>2670684.64</v>
      </c>
      <c r="V280" s="589" t="s">
        <v>361</v>
      </c>
      <c r="W280" s="591"/>
      <c r="X280" s="590"/>
      <c r="Y280" s="21" t="s">
        <v>34</v>
      </c>
      <c r="Z280" s="32" t="s">
        <v>140</v>
      </c>
      <c r="AA280" s="86"/>
      <c r="AB280" s="33" t="s">
        <v>76</v>
      </c>
      <c r="AC280" s="34" t="s">
        <v>36</v>
      </c>
      <c r="AD280" s="369">
        <v>4008532.57</v>
      </c>
      <c r="AE280" s="35"/>
      <c r="AF280" s="776"/>
      <c r="AG280" s="776"/>
      <c r="AH280" s="776"/>
      <c r="AI280" s="778" t="s">
        <v>2726</v>
      </c>
      <c r="AJ280" s="776"/>
      <c r="AK280" s="776"/>
      <c r="AL280" s="776"/>
    </row>
    <row r="281" spans="2:38" s="49" customFormat="1" ht="10.199999999999999">
      <c r="B281" s="589" t="s">
        <v>603</v>
      </c>
      <c r="C281" s="590"/>
      <c r="D281" s="589" t="s">
        <v>1485</v>
      </c>
      <c r="E281" s="590"/>
      <c r="F281" s="589" t="s">
        <v>1516</v>
      </c>
      <c r="G281" s="591"/>
      <c r="H281" s="590"/>
      <c r="I281" s="592" t="s">
        <v>1517</v>
      </c>
      <c r="J281" s="593"/>
      <c r="K281" s="593"/>
      <c r="L281" s="593"/>
      <c r="M281" s="594"/>
      <c r="N281" s="595">
        <v>878270.86</v>
      </c>
      <c r="O281" s="596"/>
      <c r="P281" s="595">
        <v>878270.86</v>
      </c>
      <c r="Q281" s="597"/>
      <c r="R281" s="597"/>
      <c r="S281" s="596"/>
      <c r="T281" s="31">
        <v>293123.15999999997</v>
      </c>
      <c r="U281" s="31">
        <v>585147.69999999995</v>
      </c>
      <c r="V281" s="589" t="s">
        <v>361</v>
      </c>
      <c r="W281" s="591"/>
      <c r="X281" s="590"/>
      <c r="Y281" s="21" t="s">
        <v>34</v>
      </c>
      <c r="Z281" s="32" t="s">
        <v>140</v>
      </c>
      <c r="AA281" s="86"/>
      <c r="AB281" s="33" t="s">
        <v>76</v>
      </c>
      <c r="AC281" s="34" t="s">
        <v>36</v>
      </c>
      <c r="AD281" s="369">
        <v>878270.86</v>
      </c>
      <c r="AE281" s="35"/>
      <c r="AF281" s="776"/>
      <c r="AG281" s="776"/>
      <c r="AH281" s="776"/>
      <c r="AI281" s="778"/>
      <c r="AJ281" s="776"/>
      <c r="AK281" s="776"/>
      <c r="AL281" s="776"/>
    </row>
    <row r="282" spans="2:38" s="49" customFormat="1" ht="10.199999999999999">
      <c r="B282" s="589" t="s">
        <v>604</v>
      </c>
      <c r="C282" s="590"/>
      <c r="D282" s="589" t="s">
        <v>1518</v>
      </c>
      <c r="E282" s="590"/>
      <c r="F282" s="589" t="s">
        <v>1519</v>
      </c>
      <c r="G282" s="591"/>
      <c r="H282" s="590"/>
      <c r="I282" s="592" t="s">
        <v>1520</v>
      </c>
      <c r="J282" s="593"/>
      <c r="K282" s="593"/>
      <c r="L282" s="593"/>
      <c r="M282" s="594"/>
      <c r="N282" s="595">
        <v>33266</v>
      </c>
      <c r="O282" s="596"/>
      <c r="P282" s="595">
        <v>33266</v>
      </c>
      <c r="Q282" s="597"/>
      <c r="R282" s="597"/>
      <c r="S282" s="596"/>
      <c r="T282" s="31">
        <v>26820.85</v>
      </c>
      <c r="U282" s="31">
        <v>6445.15</v>
      </c>
      <c r="V282" s="589" t="s">
        <v>361</v>
      </c>
      <c r="W282" s="591"/>
      <c r="X282" s="590"/>
      <c r="Y282" s="21" t="s">
        <v>34</v>
      </c>
      <c r="Z282" s="32" t="s">
        <v>118</v>
      </c>
      <c r="AA282" s="86"/>
      <c r="AB282" s="33" t="s">
        <v>76</v>
      </c>
      <c r="AC282" s="34" t="s">
        <v>36</v>
      </c>
      <c r="AD282" s="369">
        <v>33266</v>
      </c>
      <c r="AE282" s="35"/>
      <c r="AF282" s="776"/>
      <c r="AG282" s="776"/>
      <c r="AH282" s="776"/>
      <c r="AI282" s="778"/>
      <c r="AJ282" s="776"/>
      <c r="AK282" s="776"/>
      <c r="AL282" s="776"/>
    </row>
    <row r="283" spans="2:38" s="49" customFormat="1" ht="10.199999999999999">
      <c r="B283" s="589" t="s">
        <v>605</v>
      </c>
      <c r="C283" s="590"/>
      <c r="D283" s="589" t="s">
        <v>1518</v>
      </c>
      <c r="E283" s="590"/>
      <c r="F283" s="589" t="s">
        <v>1521</v>
      </c>
      <c r="G283" s="591"/>
      <c r="H283" s="590"/>
      <c r="I283" s="592" t="s">
        <v>1522</v>
      </c>
      <c r="J283" s="593"/>
      <c r="K283" s="593"/>
      <c r="L283" s="593"/>
      <c r="M283" s="594"/>
      <c r="N283" s="595">
        <v>161979.64000000001</v>
      </c>
      <c r="O283" s="596"/>
      <c r="P283" s="595">
        <v>161979.64000000001</v>
      </c>
      <c r="Q283" s="597"/>
      <c r="R283" s="597"/>
      <c r="S283" s="596"/>
      <c r="T283" s="31">
        <v>110550.85</v>
      </c>
      <c r="U283" s="31">
        <v>51428.79</v>
      </c>
      <c r="V283" s="589" t="s">
        <v>361</v>
      </c>
      <c r="W283" s="591"/>
      <c r="X283" s="590"/>
      <c r="Y283" s="21" t="s">
        <v>34</v>
      </c>
      <c r="Z283" s="32" t="s">
        <v>75</v>
      </c>
      <c r="AA283" s="86"/>
      <c r="AB283" s="33" t="s">
        <v>76</v>
      </c>
      <c r="AC283" s="34" t="s">
        <v>36</v>
      </c>
      <c r="AD283" s="369">
        <v>161979.64000000001</v>
      </c>
      <c r="AE283" s="35"/>
      <c r="AF283" s="776"/>
      <c r="AG283" s="776"/>
      <c r="AH283" s="776"/>
      <c r="AI283" s="778"/>
      <c r="AJ283" s="776"/>
      <c r="AK283" s="776"/>
      <c r="AL283" s="776"/>
    </row>
    <row r="284" spans="2:38" s="49" customFormat="1" ht="10.199999999999999">
      <c r="B284" s="589" t="s">
        <v>606</v>
      </c>
      <c r="C284" s="590"/>
      <c r="D284" s="589" t="s">
        <v>1518</v>
      </c>
      <c r="E284" s="590"/>
      <c r="F284" s="589" t="s">
        <v>1523</v>
      </c>
      <c r="G284" s="591"/>
      <c r="H284" s="590"/>
      <c r="I284" s="592" t="s">
        <v>1524</v>
      </c>
      <c r="J284" s="593"/>
      <c r="K284" s="593"/>
      <c r="L284" s="593"/>
      <c r="M284" s="594"/>
      <c r="N284" s="595">
        <v>207085.05</v>
      </c>
      <c r="O284" s="596"/>
      <c r="P284" s="595">
        <v>207085.05</v>
      </c>
      <c r="Q284" s="597"/>
      <c r="R284" s="597"/>
      <c r="S284" s="596"/>
      <c r="T284" s="31">
        <v>121144.84</v>
      </c>
      <c r="U284" s="31">
        <v>85940.21</v>
      </c>
      <c r="V284" s="589" t="s">
        <v>361</v>
      </c>
      <c r="W284" s="591"/>
      <c r="X284" s="590"/>
      <c r="Y284" s="21" t="s">
        <v>34</v>
      </c>
      <c r="Z284" s="32" t="s">
        <v>241</v>
      </c>
      <c r="AA284" s="86"/>
      <c r="AB284" s="33"/>
      <c r="AC284" s="34" t="s">
        <v>36</v>
      </c>
      <c r="AD284" s="369">
        <v>207085.05</v>
      </c>
      <c r="AE284" s="35"/>
      <c r="AF284" s="776">
        <v>207085.05</v>
      </c>
      <c r="AG284" s="776"/>
      <c r="AH284" s="776"/>
      <c r="AI284" s="778"/>
      <c r="AJ284" s="776"/>
      <c r="AK284" s="776"/>
      <c r="AL284" s="776"/>
    </row>
    <row r="285" spans="2:38" s="49" customFormat="1" ht="10.199999999999999">
      <c r="B285" s="589" t="s">
        <v>607</v>
      </c>
      <c r="C285" s="590"/>
      <c r="D285" s="589" t="s">
        <v>1518</v>
      </c>
      <c r="E285" s="590"/>
      <c r="F285" s="589" t="s">
        <v>1525</v>
      </c>
      <c r="G285" s="591"/>
      <c r="H285" s="590"/>
      <c r="I285" s="592" t="s">
        <v>1526</v>
      </c>
      <c r="J285" s="593"/>
      <c r="K285" s="593"/>
      <c r="L285" s="593"/>
      <c r="M285" s="594"/>
      <c r="N285" s="595">
        <v>19626.37</v>
      </c>
      <c r="O285" s="596"/>
      <c r="P285" s="595">
        <v>19626.37</v>
      </c>
      <c r="Q285" s="597"/>
      <c r="R285" s="597"/>
      <c r="S285" s="596"/>
      <c r="T285" s="31">
        <v>4857.59</v>
      </c>
      <c r="U285" s="31">
        <v>14768.78</v>
      </c>
      <c r="V285" s="589" t="s">
        <v>361</v>
      </c>
      <c r="W285" s="591"/>
      <c r="X285" s="590"/>
      <c r="Y285" s="21" t="s">
        <v>34</v>
      </c>
      <c r="Z285" s="32" t="s">
        <v>728</v>
      </c>
      <c r="AA285" s="86"/>
      <c r="AB285" s="33"/>
      <c r="AC285" s="34" t="s">
        <v>36</v>
      </c>
      <c r="AD285" s="369">
        <v>19626.37</v>
      </c>
      <c r="AE285" s="35"/>
      <c r="AF285" s="776"/>
      <c r="AG285" s="776"/>
      <c r="AH285" s="776"/>
      <c r="AI285" s="778"/>
      <c r="AJ285" s="776"/>
      <c r="AK285" s="776"/>
      <c r="AL285" s="776"/>
    </row>
    <row r="286" spans="2:38" s="49" customFormat="1" ht="10.199999999999999">
      <c r="B286" s="589" t="s">
        <v>608</v>
      </c>
      <c r="C286" s="590"/>
      <c r="D286" s="589" t="s">
        <v>1518</v>
      </c>
      <c r="E286" s="590"/>
      <c r="F286" s="589" t="s">
        <v>1527</v>
      </c>
      <c r="G286" s="591"/>
      <c r="H286" s="590"/>
      <c r="I286" s="592" t="s">
        <v>1528</v>
      </c>
      <c r="J286" s="593"/>
      <c r="K286" s="593"/>
      <c r="L286" s="593"/>
      <c r="M286" s="594"/>
      <c r="N286" s="595">
        <v>958647.81</v>
      </c>
      <c r="O286" s="596"/>
      <c r="P286" s="595">
        <v>1004075.5</v>
      </c>
      <c r="Q286" s="597"/>
      <c r="R286" s="597"/>
      <c r="S286" s="596"/>
      <c r="T286" s="31">
        <v>246106.94</v>
      </c>
      <c r="U286" s="31">
        <v>757968.56</v>
      </c>
      <c r="V286" s="589" t="s">
        <v>361</v>
      </c>
      <c r="W286" s="591"/>
      <c r="X286" s="590"/>
      <c r="Y286" s="21" t="s">
        <v>34</v>
      </c>
      <c r="Z286" s="32" t="s">
        <v>369</v>
      </c>
      <c r="AA286" s="86"/>
      <c r="AB286" s="33"/>
      <c r="AC286" s="34" t="s">
        <v>36</v>
      </c>
      <c r="AD286" s="369">
        <v>1004075.5</v>
      </c>
      <c r="AE286" s="35"/>
      <c r="AF286" s="776"/>
      <c r="AG286" s="776"/>
      <c r="AH286" s="776"/>
      <c r="AI286" s="778"/>
      <c r="AJ286" s="776"/>
      <c r="AK286" s="776"/>
      <c r="AL286" s="776"/>
    </row>
    <row r="287" spans="2:38" s="471" customFormat="1" ht="10.199999999999999">
      <c r="B287" s="611" t="s">
        <v>609</v>
      </c>
      <c r="C287" s="614"/>
      <c r="D287" s="611" t="s">
        <v>543</v>
      </c>
      <c r="E287" s="614"/>
      <c r="F287" s="611" t="s">
        <v>1529</v>
      </c>
      <c r="G287" s="612"/>
      <c r="H287" s="614"/>
      <c r="I287" s="615" t="s">
        <v>1530</v>
      </c>
      <c r="J287" s="616"/>
      <c r="K287" s="616"/>
      <c r="L287" s="616"/>
      <c r="M287" s="617"/>
      <c r="N287" s="618">
        <v>81957.56</v>
      </c>
      <c r="O287" s="619"/>
      <c r="P287" s="618">
        <v>81957.56</v>
      </c>
      <c r="Q287" s="620"/>
      <c r="R287" s="620"/>
      <c r="S287" s="619"/>
      <c r="T287" s="472">
        <v>35935.07</v>
      </c>
      <c r="U287" s="472">
        <v>46022.49</v>
      </c>
      <c r="V287" s="611" t="s">
        <v>361</v>
      </c>
      <c r="W287" s="612"/>
      <c r="X287" s="614"/>
      <c r="Y287" s="473" t="s">
        <v>34</v>
      </c>
      <c r="Z287" s="474" t="s">
        <v>1531</v>
      </c>
      <c r="AA287" s="475"/>
      <c r="AB287" s="476"/>
      <c r="AC287" s="477"/>
      <c r="AD287" s="478"/>
      <c r="AE287" s="479"/>
      <c r="AF287" s="776">
        <v>81957.56</v>
      </c>
      <c r="AG287" s="776"/>
      <c r="AH287" s="776"/>
      <c r="AI287" s="778"/>
      <c r="AJ287" s="776">
        <v>81957.56</v>
      </c>
      <c r="AK287" s="776"/>
      <c r="AL287" s="776"/>
    </row>
    <row r="288" spans="2:38" s="471" customFormat="1" ht="10.199999999999999">
      <c r="B288" s="611" t="s">
        <v>610</v>
      </c>
      <c r="C288" s="614"/>
      <c r="D288" s="611" t="s">
        <v>543</v>
      </c>
      <c r="E288" s="614"/>
      <c r="F288" s="611" t="s">
        <v>1532</v>
      </c>
      <c r="G288" s="612"/>
      <c r="H288" s="614"/>
      <c r="I288" s="615" t="s">
        <v>1533</v>
      </c>
      <c r="J288" s="616"/>
      <c r="K288" s="616"/>
      <c r="L288" s="616"/>
      <c r="M288" s="617"/>
      <c r="N288" s="618">
        <v>1103717.1499999999</v>
      </c>
      <c r="O288" s="619"/>
      <c r="P288" s="618">
        <v>1103717.1499999999</v>
      </c>
      <c r="Q288" s="620"/>
      <c r="R288" s="620"/>
      <c r="S288" s="619"/>
      <c r="T288" s="472">
        <v>463913.17</v>
      </c>
      <c r="U288" s="472">
        <v>639803.98</v>
      </c>
      <c r="V288" s="611" t="s">
        <v>361</v>
      </c>
      <c r="W288" s="612"/>
      <c r="X288" s="614"/>
      <c r="Y288" s="473" t="s">
        <v>34</v>
      </c>
      <c r="Z288" s="474" t="s">
        <v>86</v>
      </c>
      <c r="AA288" s="475"/>
      <c r="AB288" s="476"/>
      <c r="AC288" s="477"/>
      <c r="AD288" s="478"/>
      <c r="AE288" s="479"/>
      <c r="AF288" s="776">
        <v>1103717.1499999999</v>
      </c>
      <c r="AG288" s="776"/>
      <c r="AH288" s="776"/>
      <c r="AI288" s="778"/>
      <c r="AJ288" s="776">
        <v>1103717.1499999999</v>
      </c>
      <c r="AK288" s="776"/>
      <c r="AL288" s="776"/>
    </row>
    <row r="289" spans="2:38" s="471" customFormat="1" ht="10.199999999999999">
      <c r="B289" s="611" t="s">
        <v>611</v>
      </c>
      <c r="C289" s="614"/>
      <c r="D289" s="611" t="s">
        <v>543</v>
      </c>
      <c r="E289" s="614"/>
      <c r="F289" s="611" t="s">
        <v>1534</v>
      </c>
      <c r="G289" s="612"/>
      <c r="H289" s="614"/>
      <c r="I289" s="615" t="s">
        <v>1535</v>
      </c>
      <c r="J289" s="616"/>
      <c r="K289" s="616"/>
      <c r="L289" s="616"/>
      <c r="M289" s="617"/>
      <c r="N289" s="618">
        <v>1653450.79</v>
      </c>
      <c r="O289" s="619"/>
      <c r="P289" s="618">
        <v>1653450.79</v>
      </c>
      <c r="Q289" s="620"/>
      <c r="R289" s="620"/>
      <c r="S289" s="619"/>
      <c r="T289" s="472">
        <v>461569.85</v>
      </c>
      <c r="U289" s="472">
        <v>1191880.94</v>
      </c>
      <c r="V289" s="611" t="s">
        <v>361</v>
      </c>
      <c r="W289" s="612"/>
      <c r="X289" s="614"/>
      <c r="Y289" s="473" t="s">
        <v>34</v>
      </c>
      <c r="Z289" s="474" t="s">
        <v>882</v>
      </c>
      <c r="AA289" s="475"/>
      <c r="AB289" s="476"/>
      <c r="AC289" s="477"/>
      <c r="AD289" s="478"/>
      <c r="AE289" s="479"/>
      <c r="AF289" s="776">
        <v>1653450.79</v>
      </c>
      <c r="AG289" s="776"/>
      <c r="AH289" s="776"/>
      <c r="AI289" s="778"/>
      <c r="AJ289" s="776">
        <v>1653450.79</v>
      </c>
      <c r="AK289" s="776"/>
      <c r="AL289" s="776"/>
    </row>
    <row r="290" spans="2:38" s="49" customFormat="1" ht="10.199999999999999">
      <c r="B290" s="589" t="s">
        <v>1536</v>
      </c>
      <c r="C290" s="590"/>
      <c r="D290" s="589" t="s">
        <v>543</v>
      </c>
      <c r="E290" s="590"/>
      <c r="F290" s="589" t="s">
        <v>1537</v>
      </c>
      <c r="G290" s="591"/>
      <c r="H290" s="590"/>
      <c r="I290" s="592" t="s">
        <v>1538</v>
      </c>
      <c r="J290" s="593"/>
      <c r="K290" s="593"/>
      <c r="L290" s="593"/>
      <c r="M290" s="594"/>
      <c r="N290" s="595">
        <v>379890.16</v>
      </c>
      <c r="O290" s="596"/>
      <c r="P290" s="595">
        <v>379890.16</v>
      </c>
      <c r="Q290" s="597"/>
      <c r="R290" s="597"/>
      <c r="S290" s="596"/>
      <c r="T290" s="31">
        <v>152587.56</v>
      </c>
      <c r="U290" s="31">
        <v>227302.6</v>
      </c>
      <c r="V290" s="589" t="s">
        <v>361</v>
      </c>
      <c r="W290" s="591"/>
      <c r="X290" s="590"/>
      <c r="Y290" s="21" t="s">
        <v>34</v>
      </c>
      <c r="Z290" s="32" t="s">
        <v>1300</v>
      </c>
      <c r="AA290" s="86"/>
      <c r="AB290" s="33"/>
      <c r="AC290" s="34"/>
      <c r="AD290" s="369"/>
      <c r="AE290" s="50"/>
      <c r="AF290" s="776">
        <v>379890.16</v>
      </c>
      <c r="AG290" s="776"/>
      <c r="AH290" s="776"/>
      <c r="AI290" s="778"/>
      <c r="AJ290" s="776"/>
      <c r="AK290" s="776"/>
      <c r="AL290" s="776"/>
    </row>
    <row r="291" spans="2:38" s="49" customFormat="1" ht="10.199999999999999">
      <c r="B291" s="589" t="s">
        <v>1539</v>
      </c>
      <c r="C291" s="590"/>
      <c r="D291" s="589" t="s">
        <v>543</v>
      </c>
      <c r="E291" s="590"/>
      <c r="F291" s="589" t="s">
        <v>1540</v>
      </c>
      <c r="G291" s="591"/>
      <c r="H291" s="590"/>
      <c r="I291" s="592" t="s">
        <v>1541</v>
      </c>
      <c r="J291" s="593"/>
      <c r="K291" s="593"/>
      <c r="L291" s="593"/>
      <c r="M291" s="594"/>
      <c r="N291" s="595">
        <v>48800</v>
      </c>
      <c r="O291" s="596"/>
      <c r="P291" s="595">
        <v>48800</v>
      </c>
      <c r="Q291" s="597"/>
      <c r="R291" s="597"/>
      <c r="S291" s="596"/>
      <c r="T291" s="31">
        <v>26242.2</v>
      </c>
      <c r="U291" s="31">
        <v>22557.8</v>
      </c>
      <c r="V291" s="589" t="s">
        <v>361</v>
      </c>
      <c r="W291" s="591"/>
      <c r="X291" s="590"/>
      <c r="Y291" s="21" t="s">
        <v>34</v>
      </c>
      <c r="Z291" s="32" t="s">
        <v>266</v>
      </c>
      <c r="AA291" s="86"/>
      <c r="AB291" s="33"/>
      <c r="AC291" s="34"/>
      <c r="AD291" s="369"/>
      <c r="AE291" s="50"/>
      <c r="AF291" s="776">
        <v>48800</v>
      </c>
      <c r="AG291" s="776"/>
      <c r="AH291" s="776"/>
      <c r="AI291" s="778"/>
      <c r="AJ291" s="776"/>
      <c r="AK291" s="776"/>
      <c r="AL291" s="776"/>
    </row>
    <row r="292" spans="2:38" s="471" customFormat="1" ht="10.199999999999999">
      <c r="B292" s="611" t="s">
        <v>1542</v>
      </c>
      <c r="C292" s="614"/>
      <c r="D292" s="611" t="s">
        <v>543</v>
      </c>
      <c r="E292" s="614"/>
      <c r="F292" s="611" t="s">
        <v>1543</v>
      </c>
      <c r="G292" s="612"/>
      <c r="H292" s="614"/>
      <c r="I292" s="615" t="s">
        <v>1544</v>
      </c>
      <c r="J292" s="616"/>
      <c r="K292" s="616"/>
      <c r="L292" s="616"/>
      <c r="M292" s="617"/>
      <c r="N292" s="618">
        <v>1565093.78</v>
      </c>
      <c r="O292" s="619"/>
      <c r="P292" s="618">
        <v>1640075.55</v>
      </c>
      <c r="Q292" s="620"/>
      <c r="R292" s="620"/>
      <c r="S292" s="619"/>
      <c r="T292" s="472">
        <v>683561.15</v>
      </c>
      <c r="U292" s="472">
        <v>956514.4</v>
      </c>
      <c r="V292" s="611" t="s">
        <v>361</v>
      </c>
      <c r="W292" s="612"/>
      <c r="X292" s="614"/>
      <c r="Y292" s="473" t="s">
        <v>34</v>
      </c>
      <c r="Z292" s="474" t="s">
        <v>1300</v>
      </c>
      <c r="AA292" s="475"/>
      <c r="AB292" s="476"/>
      <c r="AC292" s="477"/>
      <c r="AD292" s="478"/>
      <c r="AE292" s="479"/>
      <c r="AF292" s="776">
        <v>1640075.55</v>
      </c>
      <c r="AG292" s="776"/>
      <c r="AH292" s="776"/>
      <c r="AI292" s="778"/>
      <c r="AJ292" s="776">
        <v>1640075.55</v>
      </c>
      <c r="AK292" s="776"/>
      <c r="AL292" s="776"/>
    </row>
    <row r="293" spans="2:38" s="471" customFormat="1" ht="10.199999999999999">
      <c r="B293" s="611" t="s">
        <v>1545</v>
      </c>
      <c r="C293" s="614"/>
      <c r="D293" s="611" t="s">
        <v>543</v>
      </c>
      <c r="E293" s="614"/>
      <c r="F293" s="611" t="s">
        <v>1546</v>
      </c>
      <c r="G293" s="612"/>
      <c r="H293" s="614"/>
      <c r="I293" s="615" t="s">
        <v>1547</v>
      </c>
      <c r="J293" s="616"/>
      <c r="K293" s="616"/>
      <c r="L293" s="616"/>
      <c r="M293" s="617"/>
      <c r="N293" s="618">
        <v>1378283.58</v>
      </c>
      <c r="O293" s="619"/>
      <c r="P293" s="618">
        <v>2265712.4300000002</v>
      </c>
      <c r="Q293" s="620"/>
      <c r="R293" s="620"/>
      <c r="S293" s="619"/>
      <c r="T293" s="472">
        <v>991809.2</v>
      </c>
      <c r="U293" s="472">
        <v>1273903.23</v>
      </c>
      <c r="V293" s="611" t="s">
        <v>361</v>
      </c>
      <c r="W293" s="612"/>
      <c r="X293" s="614"/>
      <c r="Y293" s="473" t="s">
        <v>34</v>
      </c>
      <c r="Z293" s="474" t="s">
        <v>926</v>
      </c>
      <c r="AA293" s="475"/>
      <c r="AB293" s="476"/>
      <c r="AC293" s="477"/>
      <c r="AD293" s="478"/>
      <c r="AE293" s="479"/>
      <c r="AF293" s="776"/>
      <c r="AG293" s="776"/>
      <c r="AH293" s="776">
        <v>2265712.4300000002</v>
      </c>
      <c r="AI293" s="778"/>
      <c r="AJ293" s="776"/>
      <c r="AK293" s="776"/>
      <c r="AL293" s="776">
        <v>2265712.4300000002</v>
      </c>
    </row>
    <row r="294" spans="2:38" s="471" customFormat="1" ht="10.199999999999999">
      <c r="B294" s="611" t="s">
        <v>1548</v>
      </c>
      <c r="C294" s="614"/>
      <c r="D294" s="611" t="s">
        <v>543</v>
      </c>
      <c r="E294" s="614"/>
      <c r="F294" s="611" t="s">
        <v>1549</v>
      </c>
      <c r="G294" s="612"/>
      <c r="H294" s="614"/>
      <c r="I294" s="615" t="s">
        <v>1550</v>
      </c>
      <c r="J294" s="616"/>
      <c r="K294" s="616"/>
      <c r="L294" s="616"/>
      <c r="M294" s="617"/>
      <c r="N294" s="618">
        <v>730926.39</v>
      </c>
      <c r="O294" s="619"/>
      <c r="P294" s="618">
        <v>730926.39</v>
      </c>
      <c r="Q294" s="620"/>
      <c r="R294" s="620"/>
      <c r="S294" s="619"/>
      <c r="T294" s="472">
        <v>520888.44</v>
      </c>
      <c r="U294" s="472">
        <v>210037.95</v>
      </c>
      <c r="V294" s="611" t="s">
        <v>361</v>
      </c>
      <c r="W294" s="612"/>
      <c r="X294" s="614"/>
      <c r="Y294" s="473" t="s">
        <v>34</v>
      </c>
      <c r="Z294" s="474" t="s">
        <v>177</v>
      </c>
      <c r="AA294" s="475"/>
      <c r="AB294" s="476"/>
      <c r="AC294" s="477"/>
      <c r="AD294" s="478"/>
      <c r="AE294" s="479"/>
      <c r="AF294" s="776"/>
      <c r="AG294" s="776"/>
      <c r="AH294" s="776">
        <v>730926.39</v>
      </c>
      <c r="AI294" s="778"/>
      <c r="AJ294" s="776"/>
      <c r="AK294" s="776"/>
      <c r="AL294" s="776">
        <v>730926.39</v>
      </c>
    </row>
    <row r="295" spans="2:38" s="471" customFormat="1" ht="10.199999999999999">
      <c r="B295" s="611" t="s">
        <v>1485</v>
      </c>
      <c r="C295" s="614"/>
      <c r="D295" s="611" t="s">
        <v>543</v>
      </c>
      <c r="E295" s="614"/>
      <c r="F295" s="611" t="s">
        <v>1551</v>
      </c>
      <c r="G295" s="612"/>
      <c r="H295" s="614"/>
      <c r="I295" s="615" t="s">
        <v>1552</v>
      </c>
      <c r="J295" s="616"/>
      <c r="K295" s="616"/>
      <c r="L295" s="616"/>
      <c r="M295" s="617"/>
      <c r="N295" s="618">
        <v>907654.35</v>
      </c>
      <c r="O295" s="619"/>
      <c r="P295" s="618">
        <v>907654.35</v>
      </c>
      <c r="Q295" s="620"/>
      <c r="R295" s="620"/>
      <c r="S295" s="619"/>
      <c r="T295" s="472">
        <v>606519.66</v>
      </c>
      <c r="U295" s="472">
        <v>301134.69</v>
      </c>
      <c r="V295" s="611" t="s">
        <v>361</v>
      </c>
      <c r="W295" s="612"/>
      <c r="X295" s="614"/>
      <c r="Y295" s="473" t="s">
        <v>34</v>
      </c>
      <c r="Z295" s="474" t="s">
        <v>1068</v>
      </c>
      <c r="AA295" s="475"/>
      <c r="AB295" s="476"/>
      <c r="AC295" s="477"/>
      <c r="AD295" s="478"/>
      <c r="AE295" s="479"/>
      <c r="AF295" s="776"/>
      <c r="AG295" s="776"/>
      <c r="AH295" s="776">
        <v>907654.35</v>
      </c>
      <c r="AI295" s="778"/>
      <c r="AJ295" s="776"/>
      <c r="AK295" s="776"/>
      <c r="AL295" s="776">
        <v>907654.35</v>
      </c>
    </row>
    <row r="296" spans="2:38" s="471" customFormat="1" ht="10.199999999999999">
      <c r="B296" s="611" t="s">
        <v>1518</v>
      </c>
      <c r="C296" s="614"/>
      <c r="D296" s="611" t="s">
        <v>543</v>
      </c>
      <c r="E296" s="614"/>
      <c r="F296" s="611" t="s">
        <v>1553</v>
      </c>
      <c r="G296" s="612"/>
      <c r="H296" s="614"/>
      <c r="I296" s="615" t="s">
        <v>1554</v>
      </c>
      <c r="J296" s="616"/>
      <c r="K296" s="616"/>
      <c r="L296" s="616"/>
      <c r="M296" s="617"/>
      <c r="N296" s="618">
        <v>96372.39</v>
      </c>
      <c r="O296" s="619"/>
      <c r="P296" s="618">
        <v>1297632.6200000001</v>
      </c>
      <c r="Q296" s="620"/>
      <c r="R296" s="620"/>
      <c r="S296" s="619"/>
      <c r="T296" s="472">
        <v>422900.69</v>
      </c>
      <c r="U296" s="472">
        <v>874731.93</v>
      </c>
      <c r="V296" s="611" t="s">
        <v>361</v>
      </c>
      <c r="W296" s="612"/>
      <c r="X296" s="614"/>
      <c r="Y296" s="473" t="s">
        <v>34</v>
      </c>
      <c r="Z296" s="474" t="s">
        <v>725</v>
      </c>
      <c r="AA296" s="475"/>
      <c r="AB296" s="476"/>
      <c r="AC296" s="477"/>
      <c r="AD296" s="478"/>
      <c r="AE296" s="479"/>
      <c r="AF296" s="776"/>
      <c r="AG296" s="776">
        <v>1297632.6200000001</v>
      </c>
      <c r="AH296" s="776"/>
      <c r="AI296" s="778"/>
      <c r="AJ296" s="776"/>
      <c r="AK296" s="776">
        <v>1297632.6200000001</v>
      </c>
      <c r="AL296" s="776"/>
    </row>
    <row r="297" spans="2:38" s="49" customFormat="1" ht="10.199999999999999">
      <c r="B297" s="589" t="s">
        <v>1555</v>
      </c>
      <c r="C297" s="590"/>
      <c r="D297" s="589" t="s">
        <v>543</v>
      </c>
      <c r="E297" s="590"/>
      <c r="F297" s="589" t="s">
        <v>1556</v>
      </c>
      <c r="G297" s="591"/>
      <c r="H297" s="590"/>
      <c r="I297" s="592" t="s">
        <v>1557</v>
      </c>
      <c r="J297" s="593"/>
      <c r="K297" s="593"/>
      <c r="L297" s="593"/>
      <c r="M297" s="594"/>
      <c r="N297" s="595">
        <v>101478.45</v>
      </c>
      <c r="O297" s="596"/>
      <c r="P297" s="595">
        <v>101478.45</v>
      </c>
      <c r="Q297" s="597"/>
      <c r="R297" s="597"/>
      <c r="S297" s="596"/>
      <c r="T297" s="31">
        <v>54811.64</v>
      </c>
      <c r="U297" s="31">
        <v>46666.81</v>
      </c>
      <c r="V297" s="589" t="s">
        <v>361</v>
      </c>
      <c r="W297" s="591"/>
      <c r="X297" s="590"/>
      <c r="Y297" s="21" t="s">
        <v>34</v>
      </c>
      <c r="Z297" s="32" t="s">
        <v>266</v>
      </c>
      <c r="AA297" s="86"/>
      <c r="AB297" s="33"/>
      <c r="AC297" s="34" t="s">
        <v>36</v>
      </c>
      <c r="AD297" s="369">
        <v>101478.45</v>
      </c>
      <c r="AE297" s="35"/>
      <c r="AF297" s="776">
        <v>101478.45</v>
      </c>
      <c r="AG297" s="776"/>
      <c r="AH297" s="776"/>
      <c r="AI297" s="778"/>
      <c r="AJ297" s="776"/>
      <c r="AK297" s="776"/>
      <c r="AL297" s="776"/>
    </row>
    <row r="298" spans="2:38" s="49" customFormat="1" ht="10.199999999999999">
      <c r="B298" s="589" t="s">
        <v>1558</v>
      </c>
      <c r="C298" s="590"/>
      <c r="D298" s="589" t="s">
        <v>543</v>
      </c>
      <c r="E298" s="590"/>
      <c r="F298" s="589" t="s">
        <v>1559</v>
      </c>
      <c r="G298" s="591"/>
      <c r="H298" s="590"/>
      <c r="I298" s="592" t="s">
        <v>1560</v>
      </c>
      <c r="J298" s="593"/>
      <c r="K298" s="593"/>
      <c r="L298" s="593"/>
      <c r="M298" s="594"/>
      <c r="N298" s="595">
        <v>73550.399999999994</v>
      </c>
      <c r="O298" s="596"/>
      <c r="P298" s="595">
        <v>73550.399999999994</v>
      </c>
      <c r="Q298" s="597"/>
      <c r="R298" s="597"/>
      <c r="S298" s="596"/>
      <c r="T298" s="31">
        <v>39735.019999999997</v>
      </c>
      <c r="U298" s="31">
        <v>33815.379999999997</v>
      </c>
      <c r="V298" s="589" t="s">
        <v>361</v>
      </c>
      <c r="W298" s="591"/>
      <c r="X298" s="590"/>
      <c r="Y298" s="21" t="s">
        <v>34</v>
      </c>
      <c r="Z298" s="32" t="s">
        <v>236</v>
      </c>
      <c r="AA298" s="86"/>
      <c r="AB298" s="33"/>
      <c r="AC298" s="34"/>
      <c r="AD298" s="369"/>
      <c r="AE298" s="50"/>
      <c r="AF298" s="776"/>
      <c r="AG298" s="776"/>
      <c r="AH298" s="776"/>
      <c r="AI298" s="778"/>
      <c r="AJ298" s="776"/>
      <c r="AK298" s="776"/>
      <c r="AL298" s="776"/>
    </row>
    <row r="299" spans="2:38" s="49" customFormat="1" ht="10.199999999999999">
      <c r="B299" s="589" t="s">
        <v>1561</v>
      </c>
      <c r="C299" s="590"/>
      <c r="D299" s="589" t="s">
        <v>543</v>
      </c>
      <c r="E299" s="590"/>
      <c r="F299" s="589" t="s">
        <v>1562</v>
      </c>
      <c r="G299" s="591"/>
      <c r="H299" s="590"/>
      <c r="I299" s="592" t="s">
        <v>1563</v>
      </c>
      <c r="J299" s="593"/>
      <c r="K299" s="593"/>
      <c r="L299" s="593"/>
      <c r="M299" s="594"/>
      <c r="N299" s="595">
        <v>99994.08</v>
      </c>
      <c r="O299" s="596"/>
      <c r="P299" s="595">
        <v>99994.08</v>
      </c>
      <c r="Q299" s="597"/>
      <c r="R299" s="597"/>
      <c r="S299" s="596"/>
      <c r="T299" s="31">
        <v>19498.96</v>
      </c>
      <c r="U299" s="31">
        <v>80495.12</v>
      </c>
      <c r="V299" s="589" t="s">
        <v>361</v>
      </c>
      <c r="W299" s="591"/>
      <c r="X299" s="590"/>
      <c r="Y299" s="21" t="s">
        <v>34</v>
      </c>
      <c r="Z299" s="32" t="s">
        <v>824</v>
      </c>
      <c r="AA299" s="86"/>
      <c r="AB299" s="33"/>
      <c r="AC299" s="34" t="s">
        <v>36</v>
      </c>
      <c r="AD299" s="369">
        <v>99994.08</v>
      </c>
      <c r="AE299" s="35"/>
      <c r="AF299" s="776"/>
      <c r="AG299" s="776"/>
      <c r="AH299" s="776"/>
      <c r="AI299" s="778" t="s">
        <v>2726</v>
      </c>
      <c r="AJ299" s="776"/>
      <c r="AK299" s="776"/>
      <c r="AL299" s="776"/>
    </row>
    <row r="300" spans="2:38" s="471" customFormat="1" ht="10.199999999999999">
      <c r="B300" s="611" t="s">
        <v>1564</v>
      </c>
      <c r="C300" s="614"/>
      <c r="D300" s="611" t="s">
        <v>543</v>
      </c>
      <c r="E300" s="614"/>
      <c r="F300" s="611" t="s">
        <v>1565</v>
      </c>
      <c r="G300" s="612"/>
      <c r="H300" s="614"/>
      <c r="I300" s="615" t="s">
        <v>1566</v>
      </c>
      <c r="J300" s="616"/>
      <c r="K300" s="616"/>
      <c r="L300" s="616"/>
      <c r="M300" s="617"/>
      <c r="N300" s="618">
        <v>418011.5</v>
      </c>
      <c r="O300" s="619"/>
      <c r="P300" s="618">
        <v>418011.5</v>
      </c>
      <c r="Q300" s="620"/>
      <c r="R300" s="620"/>
      <c r="S300" s="619"/>
      <c r="T300" s="472">
        <v>78377</v>
      </c>
      <c r="U300" s="472">
        <v>339634.5</v>
      </c>
      <c r="V300" s="611" t="s">
        <v>361</v>
      </c>
      <c r="W300" s="612"/>
      <c r="X300" s="614"/>
      <c r="Y300" s="473" t="s">
        <v>34</v>
      </c>
      <c r="Z300" s="474" t="s">
        <v>118</v>
      </c>
      <c r="AA300" s="475"/>
      <c r="AB300" s="476"/>
      <c r="AC300" s="477"/>
      <c r="AD300" s="478"/>
      <c r="AE300" s="479"/>
      <c r="AF300" s="776"/>
      <c r="AG300" s="776"/>
      <c r="AH300" s="776">
        <v>418011.5</v>
      </c>
      <c r="AI300" s="778" t="s">
        <v>2726</v>
      </c>
      <c r="AJ300" s="776"/>
      <c r="AK300" s="776"/>
      <c r="AL300" s="776">
        <v>418011.5</v>
      </c>
    </row>
    <row r="301" spans="2:38" s="471" customFormat="1" ht="10.199999999999999">
      <c r="B301" s="611" t="s">
        <v>1567</v>
      </c>
      <c r="C301" s="614"/>
      <c r="D301" s="611" t="s">
        <v>543</v>
      </c>
      <c r="E301" s="614"/>
      <c r="F301" s="611" t="s">
        <v>1568</v>
      </c>
      <c r="G301" s="612"/>
      <c r="H301" s="614"/>
      <c r="I301" s="615" t="s">
        <v>1569</v>
      </c>
      <c r="J301" s="616"/>
      <c r="K301" s="616"/>
      <c r="L301" s="616"/>
      <c r="M301" s="617"/>
      <c r="N301" s="618">
        <v>87091.38</v>
      </c>
      <c r="O301" s="619"/>
      <c r="P301" s="618">
        <v>87091.38</v>
      </c>
      <c r="Q301" s="620"/>
      <c r="R301" s="620"/>
      <c r="S301" s="619"/>
      <c r="T301" s="472">
        <v>16329.5</v>
      </c>
      <c r="U301" s="472">
        <v>70761.88</v>
      </c>
      <c r="V301" s="611" t="s">
        <v>361</v>
      </c>
      <c r="W301" s="612"/>
      <c r="X301" s="614"/>
      <c r="Y301" s="473" t="s">
        <v>34</v>
      </c>
      <c r="Z301" s="474" t="s">
        <v>1570</v>
      </c>
      <c r="AA301" s="475"/>
      <c r="AB301" s="476"/>
      <c r="AC301" s="477"/>
      <c r="AD301" s="478"/>
      <c r="AE301" s="479"/>
      <c r="AF301" s="776">
        <v>87091.38</v>
      </c>
      <c r="AG301" s="776"/>
      <c r="AH301" s="776"/>
      <c r="AI301" s="778"/>
      <c r="AJ301" s="776">
        <v>87091.38</v>
      </c>
      <c r="AK301" s="776"/>
      <c r="AL301" s="776"/>
    </row>
    <row r="302" spans="2:38" s="471" customFormat="1" ht="10.199999999999999">
      <c r="B302" s="611" t="s">
        <v>1571</v>
      </c>
      <c r="C302" s="614"/>
      <c r="D302" s="611" t="s">
        <v>543</v>
      </c>
      <c r="E302" s="614"/>
      <c r="F302" s="611" t="s">
        <v>1572</v>
      </c>
      <c r="G302" s="612"/>
      <c r="H302" s="614"/>
      <c r="I302" s="615" t="s">
        <v>1573</v>
      </c>
      <c r="J302" s="616"/>
      <c r="K302" s="616"/>
      <c r="L302" s="616"/>
      <c r="M302" s="617"/>
      <c r="N302" s="618">
        <v>794706.79</v>
      </c>
      <c r="O302" s="619"/>
      <c r="P302" s="618">
        <v>845656.56</v>
      </c>
      <c r="Q302" s="620"/>
      <c r="R302" s="620"/>
      <c r="S302" s="619"/>
      <c r="T302" s="472">
        <v>116570.53</v>
      </c>
      <c r="U302" s="472">
        <v>729086.03</v>
      </c>
      <c r="V302" s="611" t="s">
        <v>361</v>
      </c>
      <c r="W302" s="612"/>
      <c r="X302" s="614"/>
      <c r="Y302" s="473" t="s">
        <v>34</v>
      </c>
      <c r="Z302" s="474" t="s">
        <v>266</v>
      </c>
      <c r="AA302" s="475"/>
      <c r="AB302" s="476"/>
      <c r="AC302" s="477"/>
      <c r="AD302" s="478"/>
      <c r="AE302" s="479"/>
      <c r="AF302" s="776">
        <v>845656.56</v>
      </c>
      <c r="AG302" s="776"/>
      <c r="AH302" s="776"/>
      <c r="AI302" s="778"/>
      <c r="AJ302" s="776">
        <v>845656.56</v>
      </c>
      <c r="AK302" s="776"/>
      <c r="AL302" s="776"/>
    </row>
    <row r="303" spans="2:38" s="471" customFormat="1" ht="10.199999999999999">
      <c r="B303" s="611" t="s">
        <v>1574</v>
      </c>
      <c r="C303" s="614"/>
      <c r="D303" s="611" t="s">
        <v>543</v>
      </c>
      <c r="E303" s="614"/>
      <c r="F303" s="611" t="s">
        <v>1575</v>
      </c>
      <c r="G303" s="612"/>
      <c r="H303" s="614"/>
      <c r="I303" s="615" t="s">
        <v>1576</v>
      </c>
      <c r="J303" s="616"/>
      <c r="K303" s="616"/>
      <c r="L303" s="616"/>
      <c r="M303" s="617"/>
      <c r="N303" s="618">
        <v>114001.48</v>
      </c>
      <c r="O303" s="619"/>
      <c r="P303" s="618">
        <v>114001.48</v>
      </c>
      <c r="Q303" s="620"/>
      <c r="R303" s="620"/>
      <c r="S303" s="619"/>
      <c r="T303" s="472">
        <v>15817.87</v>
      </c>
      <c r="U303" s="472">
        <v>98183.61</v>
      </c>
      <c r="V303" s="611" t="s">
        <v>361</v>
      </c>
      <c r="W303" s="612"/>
      <c r="X303" s="614"/>
      <c r="Y303" s="473" t="s">
        <v>34</v>
      </c>
      <c r="Z303" s="474" t="s">
        <v>909</v>
      </c>
      <c r="AA303" s="475"/>
      <c r="AB303" s="476"/>
      <c r="AC303" s="477"/>
      <c r="AD303" s="478"/>
      <c r="AE303" s="479"/>
      <c r="AF303" s="776">
        <v>114001.48</v>
      </c>
      <c r="AG303" s="776"/>
      <c r="AH303" s="776"/>
      <c r="AI303" s="778"/>
      <c r="AJ303" s="776">
        <v>114001.48</v>
      </c>
      <c r="AK303" s="776"/>
      <c r="AL303" s="776"/>
    </row>
    <row r="304" spans="2:38" s="471" customFormat="1" ht="10.199999999999999">
      <c r="B304" s="611" t="s">
        <v>1577</v>
      </c>
      <c r="C304" s="614"/>
      <c r="D304" s="611" t="s">
        <v>543</v>
      </c>
      <c r="E304" s="614"/>
      <c r="F304" s="611" t="s">
        <v>1578</v>
      </c>
      <c r="G304" s="612"/>
      <c r="H304" s="614"/>
      <c r="I304" s="615" t="s">
        <v>1579</v>
      </c>
      <c r="J304" s="616"/>
      <c r="K304" s="616"/>
      <c r="L304" s="616"/>
      <c r="M304" s="617"/>
      <c r="N304" s="618">
        <v>231681.47</v>
      </c>
      <c r="O304" s="619"/>
      <c r="P304" s="618">
        <v>231681.47</v>
      </c>
      <c r="Q304" s="620"/>
      <c r="R304" s="620"/>
      <c r="S304" s="619"/>
      <c r="T304" s="472">
        <v>32145.97</v>
      </c>
      <c r="U304" s="472">
        <v>199535.5</v>
      </c>
      <c r="V304" s="611" t="s">
        <v>361</v>
      </c>
      <c r="W304" s="612"/>
      <c r="X304" s="614"/>
      <c r="Y304" s="473" t="s">
        <v>34</v>
      </c>
      <c r="Z304" s="474" t="s">
        <v>1228</v>
      </c>
      <c r="AA304" s="475"/>
      <c r="AB304" s="476"/>
      <c r="AC304" s="477"/>
      <c r="AD304" s="478"/>
      <c r="AE304" s="479"/>
      <c r="AF304" s="776">
        <v>231681.47</v>
      </c>
      <c r="AG304" s="776"/>
      <c r="AH304" s="776"/>
      <c r="AI304" s="778"/>
      <c r="AJ304" s="776">
        <v>231681.47</v>
      </c>
      <c r="AK304" s="776"/>
      <c r="AL304" s="776"/>
    </row>
    <row r="305" spans="2:38" s="49" customFormat="1" ht="10.199999999999999">
      <c r="B305" s="589" t="s">
        <v>1580</v>
      </c>
      <c r="C305" s="590"/>
      <c r="D305" s="589" t="s">
        <v>543</v>
      </c>
      <c r="E305" s="590"/>
      <c r="F305" s="589" t="s">
        <v>1581</v>
      </c>
      <c r="G305" s="591"/>
      <c r="H305" s="590"/>
      <c r="I305" s="592" t="s">
        <v>1582</v>
      </c>
      <c r="J305" s="593"/>
      <c r="K305" s="593"/>
      <c r="L305" s="593"/>
      <c r="M305" s="594"/>
      <c r="N305" s="595">
        <v>94751.16</v>
      </c>
      <c r="O305" s="596"/>
      <c r="P305" s="595">
        <v>94751.16</v>
      </c>
      <c r="Q305" s="597"/>
      <c r="R305" s="597"/>
      <c r="S305" s="596"/>
      <c r="T305" s="31">
        <v>13146.84</v>
      </c>
      <c r="U305" s="31">
        <v>81604.320000000007</v>
      </c>
      <c r="V305" s="589" t="s">
        <v>361</v>
      </c>
      <c r="W305" s="591"/>
      <c r="X305" s="590"/>
      <c r="Y305" s="21" t="s">
        <v>34</v>
      </c>
      <c r="Z305" s="32" t="s">
        <v>725</v>
      </c>
      <c r="AA305" s="86"/>
      <c r="AB305" s="33"/>
      <c r="AC305" s="34"/>
      <c r="AD305" s="369"/>
      <c r="AE305" s="50"/>
      <c r="AF305" s="776"/>
      <c r="AG305" s="776"/>
      <c r="AH305" s="776"/>
      <c r="AI305" s="778"/>
      <c r="AJ305" s="776"/>
      <c r="AK305" s="776"/>
      <c r="AL305" s="776"/>
    </row>
    <row r="306" spans="2:38" s="49" customFormat="1" ht="10.199999999999999">
      <c r="B306" s="589" t="s">
        <v>1583</v>
      </c>
      <c r="C306" s="590"/>
      <c r="D306" s="589" t="s">
        <v>543</v>
      </c>
      <c r="E306" s="590"/>
      <c r="F306" s="589" t="s">
        <v>1584</v>
      </c>
      <c r="G306" s="591"/>
      <c r="H306" s="590"/>
      <c r="I306" s="592" t="s">
        <v>1585</v>
      </c>
      <c r="J306" s="593"/>
      <c r="K306" s="593"/>
      <c r="L306" s="593"/>
      <c r="M306" s="594"/>
      <c r="N306" s="595">
        <v>13864.82</v>
      </c>
      <c r="O306" s="596"/>
      <c r="P306" s="595">
        <v>13864.82</v>
      </c>
      <c r="Q306" s="597"/>
      <c r="R306" s="597"/>
      <c r="S306" s="596"/>
      <c r="T306" s="31">
        <v>1923.63</v>
      </c>
      <c r="U306" s="31">
        <v>11941.19</v>
      </c>
      <c r="V306" s="589" t="s">
        <v>361</v>
      </c>
      <c r="W306" s="591"/>
      <c r="X306" s="590"/>
      <c r="Y306" s="21" t="s">
        <v>34</v>
      </c>
      <c r="Z306" s="32" t="s">
        <v>644</v>
      </c>
      <c r="AA306" s="86"/>
      <c r="AB306" s="33"/>
      <c r="AC306" s="34"/>
      <c r="AD306" s="369"/>
      <c r="AE306" s="50"/>
      <c r="AF306" s="776">
        <v>13864.82</v>
      </c>
      <c r="AG306" s="776"/>
      <c r="AH306" s="776"/>
      <c r="AI306" s="778"/>
      <c r="AJ306" s="776"/>
      <c r="AK306" s="776"/>
      <c r="AL306" s="776"/>
    </row>
    <row r="307" spans="2:38" s="49" customFormat="1" ht="10.199999999999999">
      <c r="B307" s="589" t="s">
        <v>1586</v>
      </c>
      <c r="C307" s="590"/>
      <c r="D307" s="589" t="s">
        <v>543</v>
      </c>
      <c r="E307" s="590"/>
      <c r="F307" s="589" t="s">
        <v>1587</v>
      </c>
      <c r="G307" s="591"/>
      <c r="H307" s="590"/>
      <c r="I307" s="592" t="s">
        <v>1588</v>
      </c>
      <c r="J307" s="593"/>
      <c r="K307" s="593"/>
      <c r="L307" s="593"/>
      <c r="M307" s="594"/>
      <c r="N307" s="595">
        <v>11193.5</v>
      </c>
      <c r="O307" s="596"/>
      <c r="P307" s="595">
        <v>11193.5</v>
      </c>
      <c r="Q307" s="597"/>
      <c r="R307" s="597"/>
      <c r="S307" s="596"/>
      <c r="T307" s="31">
        <v>1553.26</v>
      </c>
      <c r="U307" s="31">
        <v>9640.24</v>
      </c>
      <c r="V307" s="589" t="s">
        <v>361</v>
      </c>
      <c r="W307" s="591"/>
      <c r="X307" s="590"/>
      <c r="Y307" s="21" t="s">
        <v>34</v>
      </c>
      <c r="Z307" s="32" t="s">
        <v>1046</v>
      </c>
      <c r="AA307" s="86"/>
      <c r="AB307" s="33"/>
      <c r="AC307" s="34"/>
      <c r="AD307" s="369"/>
      <c r="AE307" s="50"/>
      <c r="AF307" s="776">
        <v>11193.5</v>
      </c>
      <c r="AG307" s="776"/>
      <c r="AH307" s="776"/>
      <c r="AI307" s="778"/>
      <c r="AJ307" s="776"/>
      <c r="AK307" s="776"/>
      <c r="AL307" s="776"/>
    </row>
    <row r="308" spans="2:38" s="49" customFormat="1" ht="10.199999999999999">
      <c r="B308" s="589" t="s">
        <v>1589</v>
      </c>
      <c r="C308" s="590"/>
      <c r="D308" s="589" t="s">
        <v>543</v>
      </c>
      <c r="E308" s="590"/>
      <c r="F308" s="589" t="s">
        <v>1590</v>
      </c>
      <c r="G308" s="591"/>
      <c r="H308" s="590"/>
      <c r="I308" s="592" t="s">
        <v>1591</v>
      </c>
      <c r="J308" s="593"/>
      <c r="K308" s="593"/>
      <c r="L308" s="593"/>
      <c r="M308" s="594"/>
      <c r="N308" s="595">
        <v>223806.46</v>
      </c>
      <c r="O308" s="596"/>
      <c r="P308" s="595">
        <v>223806.46</v>
      </c>
      <c r="Q308" s="597"/>
      <c r="R308" s="597"/>
      <c r="S308" s="596"/>
      <c r="T308" s="31">
        <v>31052.99</v>
      </c>
      <c r="U308" s="31">
        <v>192753.47</v>
      </c>
      <c r="V308" s="589" t="s">
        <v>361</v>
      </c>
      <c r="W308" s="591"/>
      <c r="X308" s="590"/>
      <c r="Y308" s="21" t="s">
        <v>34</v>
      </c>
      <c r="Z308" s="32" t="s">
        <v>435</v>
      </c>
      <c r="AA308" s="86"/>
      <c r="AB308" s="33"/>
      <c r="AC308" s="34"/>
      <c r="AD308" s="369"/>
      <c r="AE308" s="50"/>
      <c r="AF308" s="776">
        <v>223806.46</v>
      </c>
      <c r="AG308" s="776"/>
      <c r="AH308" s="776"/>
      <c r="AI308" s="778"/>
      <c r="AJ308" s="776"/>
      <c r="AK308" s="776"/>
      <c r="AL308" s="776"/>
    </row>
    <row r="309" spans="2:38" s="49" customFormat="1" ht="10.199999999999999">
      <c r="B309" s="589" t="s">
        <v>1592</v>
      </c>
      <c r="C309" s="590"/>
      <c r="D309" s="589" t="s">
        <v>533</v>
      </c>
      <c r="E309" s="590"/>
      <c r="F309" s="589" t="s">
        <v>1593</v>
      </c>
      <c r="G309" s="591"/>
      <c r="H309" s="590"/>
      <c r="I309" s="592" t="s">
        <v>1594</v>
      </c>
      <c r="J309" s="593"/>
      <c r="K309" s="593"/>
      <c r="L309" s="593"/>
      <c r="M309" s="594"/>
      <c r="N309" s="595">
        <v>745048.49</v>
      </c>
      <c r="O309" s="596"/>
      <c r="P309" s="595">
        <v>745048.49</v>
      </c>
      <c r="Q309" s="597"/>
      <c r="R309" s="597"/>
      <c r="S309" s="596"/>
      <c r="T309" s="31">
        <v>103375.41</v>
      </c>
      <c r="U309" s="31">
        <v>641673.07999999996</v>
      </c>
      <c r="V309" s="589" t="s">
        <v>361</v>
      </c>
      <c r="W309" s="591"/>
      <c r="X309" s="590"/>
      <c r="Y309" s="21" t="s">
        <v>34</v>
      </c>
      <c r="Z309" s="32" t="s">
        <v>435</v>
      </c>
      <c r="AA309" s="86"/>
      <c r="AB309" s="33"/>
      <c r="AC309" s="34" t="s">
        <v>36</v>
      </c>
      <c r="AD309" s="369">
        <v>745048.49</v>
      </c>
      <c r="AE309" s="35"/>
      <c r="AF309" s="776">
        <v>745048.49</v>
      </c>
      <c r="AG309" s="776"/>
      <c r="AH309" s="776"/>
      <c r="AI309" s="778"/>
      <c r="AJ309" s="776"/>
      <c r="AK309" s="776"/>
      <c r="AL309" s="776"/>
    </row>
    <row r="310" spans="2:38" s="49" customFormat="1" ht="10.199999999999999">
      <c r="B310" s="589" t="s">
        <v>1595</v>
      </c>
      <c r="C310" s="590"/>
      <c r="D310" s="589" t="s">
        <v>533</v>
      </c>
      <c r="E310" s="590"/>
      <c r="F310" s="589" t="s">
        <v>1596</v>
      </c>
      <c r="G310" s="591"/>
      <c r="H310" s="590"/>
      <c r="I310" s="592" t="s">
        <v>1597</v>
      </c>
      <c r="J310" s="593"/>
      <c r="K310" s="593"/>
      <c r="L310" s="593"/>
      <c r="M310" s="594"/>
      <c r="N310" s="595">
        <v>149549.82</v>
      </c>
      <c r="O310" s="596"/>
      <c r="P310" s="595">
        <v>149549.82</v>
      </c>
      <c r="Q310" s="597"/>
      <c r="R310" s="597"/>
      <c r="S310" s="596"/>
      <c r="T310" s="31">
        <v>20749.97</v>
      </c>
      <c r="U310" s="31">
        <v>128799.85</v>
      </c>
      <c r="V310" s="589" t="s">
        <v>361</v>
      </c>
      <c r="W310" s="591"/>
      <c r="X310" s="590"/>
      <c r="Y310" s="21" t="s">
        <v>34</v>
      </c>
      <c r="Z310" s="32" t="s">
        <v>1046</v>
      </c>
      <c r="AA310" s="86"/>
      <c r="AB310" s="33"/>
      <c r="AC310" s="34" t="s">
        <v>36</v>
      </c>
      <c r="AD310" s="369">
        <v>149549.82</v>
      </c>
      <c r="AE310" s="35"/>
      <c r="AF310" s="776">
        <v>149549.82</v>
      </c>
      <c r="AG310" s="776"/>
      <c r="AH310" s="776"/>
      <c r="AI310" s="778"/>
      <c r="AJ310" s="776"/>
      <c r="AK310" s="776"/>
      <c r="AL310" s="776"/>
    </row>
    <row r="311" spans="2:38" s="49" customFormat="1" ht="10.199999999999999">
      <c r="B311" s="589" t="s">
        <v>1598</v>
      </c>
      <c r="C311" s="590"/>
      <c r="D311" s="589" t="s">
        <v>533</v>
      </c>
      <c r="E311" s="590"/>
      <c r="F311" s="589" t="s">
        <v>1599</v>
      </c>
      <c r="G311" s="591"/>
      <c r="H311" s="590"/>
      <c r="I311" s="592" t="s">
        <v>1600</v>
      </c>
      <c r="J311" s="593"/>
      <c r="K311" s="593"/>
      <c r="L311" s="593"/>
      <c r="M311" s="594"/>
      <c r="N311" s="595">
        <v>91335</v>
      </c>
      <c r="O311" s="596"/>
      <c r="P311" s="595">
        <v>91335</v>
      </c>
      <c r="Q311" s="597"/>
      <c r="R311" s="597"/>
      <c r="S311" s="596"/>
      <c r="T311" s="31">
        <v>12672.87</v>
      </c>
      <c r="U311" s="31">
        <v>78662.13</v>
      </c>
      <c r="V311" s="589" t="s">
        <v>361</v>
      </c>
      <c r="W311" s="591"/>
      <c r="X311" s="590"/>
      <c r="Y311" s="21" t="s">
        <v>34</v>
      </c>
      <c r="Z311" s="32" t="s">
        <v>644</v>
      </c>
      <c r="AA311" s="86"/>
      <c r="AB311" s="33"/>
      <c r="AC311" s="34" t="s">
        <v>36</v>
      </c>
      <c r="AD311" s="369">
        <v>91335</v>
      </c>
      <c r="AE311" s="35"/>
      <c r="AF311" s="776">
        <v>91335</v>
      </c>
      <c r="AG311" s="776"/>
      <c r="AH311" s="776"/>
      <c r="AI311" s="778"/>
      <c r="AJ311" s="776"/>
      <c r="AK311" s="776"/>
      <c r="AL311" s="776"/>
    </row>
    <row r="312" spans="2:38" s="49" customFormat="1" ht="10.199999999999999">
      <c r="B312" s="589" t="s">
        <v>1601</v>
      </c>
      <c r="C312" s="590"/>
      <c r="D312" s="589" t="s">
        <v>533</v>
      </c>
      <c r="E312" s="590"/>
      <c r="F312" s="589" t="s">
        <v>1602</v>
      </c>
      <c r="G312" s="591"/>
      <c r="H312" s="590"/>
      <c r="I312" s="592" t="s">
        <v>1603</v>
      </c>
      <c r="J312" s="593"/>
      <c r="K312" s="593"/>
      <c r="L312" s="593"/>
      <c r="M312" s="594"/>
      <c r="N312" s="595">
        <v>366873.97</v>
      </c>
      <c r="O312" s="596"/>
      <c r="P312" s="595">
        <v>366873.97</v>
      </c>
      <c r="Q312" s="597"/>
      <c r="R312" s="597"/>
      <c r="S312" s="596"/>
      <c r="T312" s="31">
        <v>50903.86</v>
      </c>
      <c r="U312" s="31">
        <v>315970.11</v>
      </c>
      <c r="V312" s="589" t="s">
        <v>361</v>
      </c>
      <c r="W312" s="591"/>
      <c r="X312" s="590"/>
      <c r="Y312" s="21" t="s">
        <v>34</v>
      </c>
      <c r="Z312" s="32" t="s">
        <v>266</v>
      </c>
      <c r="AA312" s="86"/>
      <c r="AB312" s="33"/>
      <c r="AC312" s="34" t="s">
        <v>36</v>
      </c>
      <c r="AD312" s="369">
        <v>366873.97</v>
      </c>
      <c r="AE312" s="35"/>
      <c r="AF312" s="776">
        <v>366873.97</v>
      </c>
      <c r="AG312" s="776"/>
      <c r="AH312" s="776"/>
      <c r="AI312" s="778"/>
      <c r="AJ312" s="776"/>
      <c r="AK312" s="776"/>
      <c r="AL312" s="776"/>
    </row>
    <row r="313" spans="2:38" s="49" customFormat="1" ht="10.199999999999999">
      <c r="B313" s="589" t="s">
        <v>1604</v>
      </c>
      <c r="C313" s="590"/>
      <c r="D313" s="589" t="s">
        <v>533</v>
      </c>
      <c r="E313" s="590"/>
      <c r="F313" s="589" t="s">
        <v>1605</v>
      </c>
      <c r="G313" s="591"/>
      <c r="H313" s="590"/>
      <c r="I313" s="592" t="s">
        <v>1606</v>
      </c>
      <c r="J313" s="593"/>
      <c r="K313" s="593"/>
      <c r="L313" s="593"/>
      <c r="M313" s="594"/>
      <c r="N313" s="595">
        <v>205248.26</v>
      </c>
      <c r="O313" s="596"/>
      <c r="P313" s="595">
        <v>205248.26</v>
      </c>
      <c r="Q313" s="597"/>
      <c r="R313" s="597"/>
      <c r="S313" s="596"/>
      <c r="T313" s="31">
        <v>28478.16</v>
      </c>
      <c r="U313" s="31">
        <v>176770.1</v>
      </c>
      <c r="V313" s="589" t="s">
        <v>361</v>
      </c>
      <c r="W313" s="591"/>
      <c r="X313" s="590"/>
      <c r="Y313" s="21" t="s">
        <v>34</v>
      </c>
      <c r="Z313" s="32" t="s">
        <v>725</v>
      </c>
      <c r="AA313" s="86"/>
      <c r="AB313" s="33"/>
      <c r="AC313" s="34" t="s">
        <v>36</v>
      </c>
      <c r="AD313" s="369">
        <v>205248.26</v>
      </c>
      <c r="AE313" s="35"/>
      <c r="AF313" s="776"/>
      <c r="AG313" s="776"/>
      <c r="AH313" s="776"/>
      <c r="AI313" s="778"/>
      <c r="AJ313" s="776"/>
      <c r="AK313" s="776"/>
      <c r="AL313" s="776"/>
    </row>
    <row r="314" spans="2:38" s="49" customFormat="1" ht="10.199999999999999">
      <c r="B314" s="589" t="s">
        <v>1607</v>
      </c>
      <c r="C314" s="590"/>
      <c r="D314" s="589" t="s">
        <v>533</v>
      </c>
      <c r="E314" s="590"/>
      <c r="F314" s="589" t="s">
        <v>1608</v>
      </c>
      <c r="G314" s="591"/>
      <c r="H314" s="590"/>
      <c r="I314" s="592" t="s">
        <v>1609</v>
      </c>
      <c r="J314" s="593"/>
      <c r="K314" s="593"/>
      <c r="L314" s="593"/>
      <c r="M314" s="594"/>
      <c r="N314" s="595">
        <v>248826.38</v>
      </c>
      <c r="O314" s="596"/>
      <c r="P314" s="595">
        <v>248826.38</v>
      </c>
      <c r="Q314" s="597"/>
      <c r="R314" s="597"/>
      <c r="S314" s="596"/>
      <c r="T314" s="31">
        <v>34524.699999999997</v>
      </c>
      <c r="U314" s="31">
        <v>214301.68</v>
      </c>
      <c r="V314" s="589" t="s">
        <v>361</v>
      </c>
      <c r="W314" s="591"/>
      <c r="X314" s="590"/>
      <c r="Y314" s="21" t="s">
        <v>34</v>
      </c>
      <c r="Z314" s="32" t="s">
        <v>869</v>
      </c>
      <c r="AA314" s="86"/>
      <c r="AB314" s="33"/>
      <c r="AC314" s="34" t="s">
        <v>36</v>
      </c>
      <c r="AD314" s="369">
        <v>248826.38</v>
      </c>
      <c r="AE314" s="35"/>
      <c r="AF314" s="776">
        <v>248826.38</v>
      </c>
      <c r="AG314" s="776"/>
      <c r="AH314" s="776"/>
      <c r="AI314" s="778"/>
      <c r="AJ314" s="776"/>
      <c r="AK314" s="776"/>
      <c r="AL314" s="776"/>
    </row>
    <row r="315" spans="2:38" s="49" customFormat="1" ht="10.199999999999999">
      <c r="B315" s="589" t="s">
        <v>1610</v>
      </c>
      <c r="C315" s="590"/>
      <c r="D315" s="589" t="s">
        <v>533</v>
      </c>
      <c r="E315" s="590"/>
      <c r="F315" s="589" t="s">
        <v>1611</v>
      </c>
      <c r="G315" s="591"/>
      <c r="H315" s="590"/>
      <c r="I315" s="592" t="s">
        <v>1612</v>
      </c>
      <c r="J315" s="593"/>
      <c r="K315" s="593"/>
      <c r="L315" s="593"/>
      <c r="M315" s="594"/>
      <c r="N315" s="595">
        <v>119149.77</v>
      </c>
      <c r="O315" s="596"/>
      <c r="P315" s="595">
        <v>119149.77</v>
      </c>
      <c r="Q315" s="597"/>
      <c r="R315" s="597"/>
      <c r="S315" s="596"/>
      <c r="T315" s="31">
        <v>16531.97</v>
      </c>
      <c r="U315" s="31">
        <v>102617.8</v>
      </c>
      <c r="V315" s="589" t="s">
        <v>361</v>
      </c>
      <c r="W315" s="591"/>
      <c r="X315" s="590"/>
      <c r="Y315" s="21" t="s">
        <v>34</v>
      </c>
      <c r="Z315" s="32" t="s">
        <v>335</v>
      </c>
      <c r="AA315" s="86"/>
      <c r="AB315" s="33"/>
      <c r="AC315" s="34" t="s">
        <v>36</v>
      </c>
      <c r="AD315" s="369">
        <v>119149.77</v>
      </c>
      <c r="AE315" s="35"/>
      <c r="AF315" s="776">
        <v>119149.77</v>
      </c>
      <c r="AG315" s="776"/>
      <c r="AH315" s="776"/>
      <c r="AI315" s="778"/>
      <c r="AJ315" s="776"/>
      <c r="AK315" s="776"/>
      <c r="AL315" s="776"/>
    </row>
    <row r="316" spans="2:38" s="49" customFormat="1" ht="10.199999999999999">
      <c r="B316" s="589" t="s">
        <v>1613</v>
      </c>
      <c r="C316" s="590"/>
      <c r="D316" s="589" t="s">
        <v>533</v>
      </c>
      <c r="E316" s="590"/>
      <c r="F316" s="589" t="s">
        <v>1614</v>
      </c>
      <c r="G316" s="591"/>
      <c r="H316" s="590"/>
      <c r="I316" s="592" t="s">
        <v>1615</v>
      </c>
      <c r="J316" s="593"/>
      <c r="K316" s="593"/>
      <c r="L316" s="593"/>
      <c r="M316" s="594"/>
      <c r="N316" s="595">
        <v>147365.5</v>
      </c>
      <c r="O316" s="596"/>
      <c r="P316" s="595">
        <v>147365.5</v>
      </c>
      <c r="Q316" s="597"/>
      <c r="R316" s="597"/>
      <c r="S316" s="596"/>
      <c r="T316" s="31">
        <v>20446.939999999999</v>
      </c>
      <c r="U316" s="31">
        <v>126918.56</v>
      </c>
      <c r="V316" s="589" t="s">
        <v>361</v>
      </c>
      <c r="W316" s="591"/>
      <c r="X316" s="590"/>
      <c r="Y316" s="21" t="s">
        <v>34</v>
      </c>
      <c r="Z316" s="32" t="s">
        <v>1228</v>
      </c>
      <c r="AA316" s="86"/>
      <c r="AB316" s="33"/>
      <c r="AC316" s="34" t="s">
        <v>36</v>
      </c>
      <c r="AD316" s="369">
        <v>147365.5</v>
      </c>
      <c r="AE316" s="35"/>
      <c r="AF316" s="776">
        <v>147365.5</v>
      </c>
      <c r="AG316" s="776"/>
      <c r="AH316" s="776"/>
      <c r="AI316" s="778"/>
      <c r="AJ316" s="776"/>
      <c r="AK316" s="776"/>
      <c r="AL316" s="776"/>
    </row>
    <row r="317" spans="2:38" s="49" customFormat="1" ht="10.199999999999999">
      <c r="B317" s="589" t="s">
        <v>1616</v>
      </c>
      <c r="C317" s="590"/>
      <c r="D317" s="589" t="s">
        <v>533</v>
      </c>
      <c r="E317" s="590"/>
      <c r="F317" s="589" t="s">
        <v>1617</v>
      </c>
      <c r="G317" s="591"/>
      <c r="H317" s="590"/>
      <c r="I317" s="592" t="s">
        <v>1618</v>
      </c>
      <c r="J317" s="593"/>
      <c r="K317" s="593"/>
      <c r="L317" s="593"/>
      <c r="M317" s="594"/>
      <c r="N317" s="595">
        <v>2889222.88</v>
      </c>
      <c r="O317" s="596"/>
      <c r="P317" s="595">
        <v>2898857.82</v>
      </c>
      <c r="Q317" s="597"/>
      <c r="R317" s="597"/>
      <c r="S317" s="596"/>
      <c r="T317" s="31">
        <v>402216.64</v>
      </c>
      <c r="U317" s="31">
        <v>2496641.1800000002</v>
      </c>
      <c r="V317" s="589" t="s">
        <v>361</v>
      </c>
      <c r="W317" s="591"/>
      <c r="X317" s="590"/>
      <c r="Y317" s="21" t="s">
        <v>34</v>
      </c>
      <c r="Z317" s="32" t="s">
        <v>431</v>
      </c>
      <c r="AA317" s="86"/>
      <c r="AB317" s="33"/>
      <c r="AC317" s="34" t="s">
        <v>36</v>
      </c>
      <c r="AD317" s="369">
        <v>2898857.82</v>
      </c>
      <c r="AE317" s="35"/>
      <c r="AF317" s="776">
        <v>2898857.82</v>
      </c>
      <c r="AG317" s="776"/>
      <c r="AH317" s="776"/>
      <c r="AI317" s="778"/>
      <c r="AJ317" s="776"/>
      <c r="AK317" s="776"/>
      <c r="AL317" s="776"/>
    </row>
    <row r="318" spans="2:38" s="49" customFormat="1" ht="10.199999999999999">
      <c r="B318" s="589" t="s">
        <v>1619</v>
      </c>
      <c r="C318" s="590"/>
      <c r="D318" s="589" t="s">
        <v>533</v>
      </c>
      <c r="E318" s="590"/>
      <c r="F318" s="589" t="s">
        <v>1620</v>
      </c>
      <c r="G318" s="591"/>
      <c r="H318" s="590"/>
      <c r="I318" s="592" t="s">
        <v>1621</v>
      </c>
      <c r="J318" s="593"/>
      <c r="K318" s="593"/>
      <c r="L318" s="593"/>
      <c r="M318" s="594"/>
      <c r="N318" s="595">
        <v>475411.42</v>
      </c>
      <c r="O318" s="596"/>
      <c r="P318" s="595">
        <v>475411.42</v>
      </c>
      <c r="Q318" s="597"/>
      <c r="R318" s="597"/>
      <c r="S318" s="596"/>
      <c r="T318" s="31">
        <v>65963.23</v>
      </c>
      <c r="U318" s="31">
        <v>409448.19</v>
      </c>
      <c r="V318" s="589" t="s">
        <v>361</v>
      </c>
      <c r="W318" s="591"/>
      <c r="X318" s="590"/>
      <c r="Y318" s="21" t="s">
        <v>34</v>
      </c>
      <c r="Z318" s="32" t="s">
        <v>61</v>
      </c>
      <c r="AA318" s="86"/>
      <c r="AB318" s="33"/>
      <c r="AC318" s="34" t="s">
        <v>36</v>
      </c>
      <c r="AD318" s="369">
        <v>475411.42</v>
      </c>
      <c r="AE318" s="35"/>
      <c r="AF318" s="776"/>
      <c r="AG318" s="776"/>
      <c r="AH318" s="776"/>
      <c r="AI318" s="778"/>
      <c r="AJ318" s="776"/>
      <c r="AK318" s="776"/>
      <c r="AL318" s="776"/>
    </row>
    <row r="319" spans="2:38" s="49" customFormat="1" ht="10.199999999999999">
      <c r="B319" s="589" t="s">
        <v>1622</v>
      </c>
      <c r="C319" s="590"/>
      <c r="D319" s="589" t="s">
        <v>1485</v>
      </c>
      <c r="E319" s="590"/>
      <c r="F319" s="589" t="s">
        <v>1623</v>
      </c>
      <c r="G319" s="591"/>
      <c r="H319" s="590"/>
      <c r="I319" s="592" t="s">
        <v>1624</v>
      </c>
      <c r="J319" s="593"/>
      <c r="K319" s="593"/>
      <c r="L319" s="593"/>
      <c r="M319" s="594"/>
      <c r="N319" s="595">
        <v>119516.69</v>
      </c>
      <c r="O319" s="596"/>
      <c r="P319" s="595">
        <v>119516.69</v>
      </c>
      <c r="Q319" s="597"/>
      <c r="R319" s="597"/>
      <c r="S319" s="596"/>
      <c r="T319" s="31">
        <v>8963.64</v>
      </c>
      <c r="U319" s="31">
        <v>110553.05</v>
      </c>
      <c r="V319" s="589" t="s">
        <v>361</v>
      </c>
      <c r="W319" s="591"/>
      <c r="X319" s="590"/>
      <c r="Y319" s="21" t="s">
        <v>34</v>
      </c>
      <c r="Z319" s="32" t="s">
        <v>1071</v>
      </c>
      <c r="AA319" s="86"/>
      <c r="AB319" s="33"/>
      <c r="AC319" s="34" t="s">
        <v>36</v>
      </c>
      <c r="AD319" s="369">
        <v>119516.69</v>
      </c>
      <c r="AE319" s="35"/>
      <c r="AF319" s="776"/>
      <c r="AG319" s="776"/>
      <c r="AH319" s="776"/>
      <c r="AI319" s="778"/>
      <c r="AJ319" s="776"/>
      <c r="AK319" s="776"/>
      <c r="AL319" s="776"/>
    </row>
    <row r="320" spans="2:38" s="49" customFormat="1" ht="10.199999999999999">
      <c r="B320" s="589" t="s">
        <v>1625</v>
      </c>
      <c r="C320" s="590"/>
      <c r="D320" s="589" t="s">
        <v>543</v>
      </c>
      <c r="E320" s="590"/>
      <c r="F320" s="589" t="s">
        <v>1626</v>
      </c>
      <c r="G320" s="591"/>
      <c r="H320" s="590"/>
      <c r="I320" s="592" t="s">
        <v>1627</v>
      </c>
      <c r="J320" s="593"/>
      <c r="K320" s="593"/>
      <c r="L320" s="593"/>
      <c r="M320" s="594"/>
      <c r="N320" s="595">
        <v>54168</v>
      </c>
      <c r="O320" s="596"/>
      <c r="P320" s="595">
        <v>54168</v>
      </c>
      <c r="Q320" s="597"/>
      <c r="R320" s="597"/>
      <c r="S320" s="596"/>
      <c r="T320" s="31">
        <v>7312.68</v>
      </c>
      <c r="U320" s="31">
        <v>46855.32</v>
      </c>
      <c r="V320" s="589" t="s">
        <v>361</v>
      </c>
      <c r="W320" s="591"/>
      <c r="X320" s="590"/>
      <c r="Y320" s="21" t="s">
        <v>34</v>
      </c>
      <c r="Z320" s="32" t="s">
        <v>1628</v>
      </c>
      <c r="AA320" s="86"/>
      <c r="AB320" s="33" t="s">
        <v>76</v>
      </c>
      <c r="AC320" s="34" t="s">
        <v>36</v>
      </c>
      <c r="AD320" s="369">
        <v>54168</v>
      </c>
      <c r="AE320" s="35"/>
      <c r="AF320" s="776"/>
      <c r="AG320" s="776"/>
      <c r="AH320" s="776"/>
      <c r="AI320" s="778"/>
      <c r="AJ320" s="776"/>
      <c r="AK320" s="776"/>
      <c r="AL320" s="776"/>
    </row>
    <row r="321" spans="2:39" s="471" customFormat="1" ht="10.199999999999999">
      <c r="B321" s="611" t="s">
        <v>1629</v>
      </c>
      <c r="C321" s="614"/>
      <c r="D321" s="611" t="s">
        <v>543</v>
      </c>
      <c r="E321" s="614"/>
      <c r="F321" s="611" t="s">
        <v>1630</v>
      </c>
      <c r="G321" s="612"/>
      <c r="H321" s="614"/>
      <c r="I321" s="615" t="s">
        <v>1631</v>
      </c>
      <c r="J321" s="616"/>
      <c r="K321" s="616"/>
      <c r="L321" s="616"/>
      <c r="M321" s="617"/>
      <c r="N321" s="618">
        <v>590009.68999999994</v>
      </c>
      <c r="O321" s="619"/>
      <c r="P321" s="618">
        <v>590009.68999999994</v>
      </c>
      <c r="Q321" s="620"/>
      <c r="R321" s="620"/>
      <c r="S321" s="619"/>
      <c r="T321" s="472">
        <v>208848.77</v>
      </c>
      <c r="U321" s="472">
        <v>381160.92</v>
      </c>
      <c r="V321" s="611" t="s">
        <v>361</v>
      </c>
      <c r="W321" s="612"/>
      <c r="X321" s="614"/>
      <c r="Y321" s="473" t="s">
        <v>34</v>
      </c>
      <c r="Z321" s="474" t="s">
        <v>1632</v>
      </c>
      <c r="AA321" s="475"/>
      <c r="AB321" s="476"/>
      <c r="AC321" s="477"/>
      <c r="AD321" s="478"/>
      <c r="AE321" s="479"/>
      <c r="AF321" s="776"/>
      <c r="AG321" s="776"/>
      <c r="AH321" s="776">
        <v>590009.68999999994</v>
      </c>
      <c r="AI321" s="778"/>
      <c r="AJ321" s="776"/>
      <c r="AK321" s="776"/>
      <c r="AL321" s="776">
        <v>590009.68999999994</v>
      </c>
    </row>
    <row r="322" spans="2:39" s="471" customFormat="1" ht="10.199999999999999">
      <c r="B322" s="611" t="s">
        <v>1633</v>
      </c>
      <c r="C322" s="614"/>
      <c r="D322" s="611" t="s">
        <v>543</v>
      </c>
      <c r="E322" s="614"/>
      <c r="F322" s="611" t="s">
        <v>1634</v>
      </c>
      <c r="G322" s="612"/>
      <c r="H322" s="614"/>
      <c r="I322" s="615" t="s">
        <v>1635</v>
      </c>
      <c r="J322" s="616"/>
      <c r="K322" s="616"/>
      <c r="L322" s="616"/>
      <c r="M322" s="617"/>
      <c r="N322" s="618">
        <v>163118.19</v>
      </c>
      <c r="O322" s="619"/>
      <c r="P322" s="618">
        <v>163118.19</v>
      </c>
      <c r="Q322" s="620"/>
      <c r="R322" s="620"/>
      <c r="S322" s="619"/>
      <c r="T322" s="472">
        <v>88076.82</v>
      </c>
      <c r="U322" s="472">
        <v>75041.37</v>
      </c>
      <c r="V322" s="611" t="s">
        <v>361</v>
      </c>
      <c r="W322" s="612"/>
      <c r="X322" s="614"/>
      <c r="Y322" s="473" t="s">
        <v>34</v>
      </c>
      <c r="Z322" s="474" t="s">
        <v>1636</v>
      </c>
      <c r="AA322" s="475"/>
      <c r="AB322" s="476"/>
      <c r="AC322" s="477"/>
      <c r="AD322" s="478"/>
      <c r="AE322" s="479"/>
      <c r="AF322" s="776"/>
      <c r="AG322" s="776"/>
      <c r="AH322" s="776">
        <v>163118.19</v>
      </c>
      <c r="AI322" s="778"/>
      <c r="AJ322" s="776"/>
      <c r="AK322" s="776"/>
      <c r="AL322" s="776">
        <v>163118.19</v>
      </c>
    </row>
    <row r="323" spans="2:39" s="49" customFormat="1" ht="10.199999999999999">
      <c r="B323" s="589" t="s">
        <v>1637</v>
      </c>
      <c r="C323" s="590"/>
      <c r="D323" s="589" t="s">
        <v>533</v>
      </c>
      <c r="E323" s="590"/>
      <c r="F323" s="589" t="s">
        <v>1638</v>
      </c>
      <c r="G323" s="591"/>
      <c r="H323" s="590"/>
      <c r="I323" s="592" t="s">
        <v>1639</v>
      </c>
      <c r="J323" s="593"/>
      <c r="K323" s="593"/>
      <c r="L323" s="593"/>
      <c r="M323" s="594"/>
      <c r="N323" s="595">
        <v>55706.82</v>
      </c>
      <c r="O323" s="596"/>
      <c r="P323" s="595">
        <v>88338.03</v>
      </c>
      <c r="Q323" s="597"/>
      <c r="R323" s="597"/>
      <c r="S323" s="596"/>
      <c r="T323" s="31">
        <v>32079.75</v>
      </c>
      <c r="U323" s="31">
        <v>56258.28</v>
      </c>
      <c r="V323" s="589" t="s">
        <v>361</v>
      </c>
      <c r="W323" s="591"/>
      <c r="X323" s="590"/>
      <c r="Y323" s="21" t="s">
        <v>34</v>
      </c>
      <c r="Z323" s="32" t="s">
        <v>975</v>
      </c>
      <c r="AA323" s="86"/>
      <c r="AB323" s="33"/>
      <c r="AC323" s="34"/>
      <c r="AD323" s="369"/>
      <c r="AE323" s="50"/>
      <c r="AF323" s="776"/>
      <c r="AG323" s="776"/>
      <c r="AH323" s="776"/>
      <c r="AI323" s="778"/>
      <c r="AJ323" s="776"/>
      <c r="AK323" s="776"/>
      <c r="AL323" s="776"/>
    </row>
    <row r="324" spans="2:39" s="49" customFormat="1" ht="10.199999999999999">
      <c r="B324" s="589" t="s">
        <v>1640</v>
      </c>
      <c r="C324" s="590"/>
      <c r="D324" s="589" t="s">
        <v>533</v>
      </c>
      <c r="E324" s="590"/>
      <c r="F324" s="589" t="s">
        <v>1641</v>
      </c>
      <c r="G324" s="591"/>
      <c r="H324" s="590"/>
      <c r="I324" s="592" t="s">
        <v>1642</v>
      </c>
      <c r="J324" s="593"/>
      <c r="K324" s="593"/>
      <c r="L324" s="593"/>
      <c r="M324" s="594"/>
      <c r="N324" s="595">
        <v>98092.43</v>
      </c>
      <c r="O324" s="596"/>
      <c r="P324" s="595">
        <v>98092.43</v>
      </c>
      <c r="Q324" s="597"/>
      <c r="R324" s="597"/>
      <c r="S324" s="596"/>
      <c r="T324" s="31">
        <v>35313.449999999997</v>
      </c>
      <c r="U324" s="31">
        <v>62778.98</v>
      </c>
      <c r="V324" s="589" t="s">
        <v>361</v>
      </c>
      <c r="W324" s="591"/>
      <c r="X324" s="590"/>
      <c r="Y324" s="21" t="s">
        <v>34</v>
      </c>
      <c r="Z324" s="32" t="s">
        <v>1632</v>
      </c>
      <c r="AA324" s="86"/>
      <c r="AB324" s="33"/>
      <c r="AC324" s="34"/>
      <c r="AD324" s="369"/>
      <c r="AE324" s="50"/>
      <c r="AF324" s="776"/>
      <c r="AG324" s="776"/>
      <c r="AH324" s="776"/>
      <c r="AI324" s="778"/>
      <c r="AJ324" s="776"/>
      <c r="AK324" s="776"/>
      <c r="AL324" s="776"/>
    </row>
    <row r="325" spans="2:39" s="471" customFormat="1" ht="10.199999999999999">
      <c r="B325" s="611" t="s">
        <v>1643</v>
      </c>
      <c r="C325" s="614"/>
      <c r="D325" s="611" t="s">
        <v>543</v>
      </c>
      <c r="E325" s="614"/>
      <c r="F325" s="611" t="s">
        <v>1644</v>
      </c>
      <c r="G325" s="612"/>
      <c r="H325" s="614"/>
      <c r="I325" s="615" t="s">
        <v>1645</v>
      </c>
      <c r="J325" s="616"/>
      <c r="K325" s="616"/>
      <c r="L325" s="616"/>
      <c r="M325" s="617"/>
      <c r="N325" s="618">
        <v>85741.31</v>
      </c>
      <c r="O325" s="619"/>
      <c r="P325" s="618">
        <v>85741.31</v>
      </c>
      <c r="Q325" s="620"/>
      <c r="R325" s="620"/>
      <c r="S325" s="619"/>
      <c r="T325" s="472">
        <v>78529.78</v>
      </c>
      <c r="U325" s="472">
        <v>7211.53</v>
      </c>
      <c r="V325" s="611" t="s">
        <v>361</v>
      </c>
      <c r="W325" s="612"/>
      <c r="X325" s="614"/>
      <c r="Y325" s="473" t="s">
        <v>34</v>
      </c>
      <c r="Z325" s="474" t="s">
        <v>1646</v>
      </c>
      <c r="AA325" s="475"/>
      <c r="AB325" s="476"/>
      <c r="AC325" s="477"/>
      <c r="AD325" s="478"/>
      <c r="AE325" s="479"/>
      <c r="AF325" s="776"/>
      <c r="AG325" s="776"/>
      <c r="AH325" s="776">
        <v>85741.31</v>
      </c>
      <c r="AI325" s="778"/>
      <c r="AJ325" s="776"/>
      <c r="AK325" s="776"/>
      <c r="AL325" s="776">
        <v>85741.31</v>
      </c>
    </row>
    <row r="326" spans="2:39" s="471" customFormat="1" ht="10.199999999999999">
      <c r="B326" s="611" t="s">
        <v>1647</v>
      </c>
      <c r="C326" s="614"/>
      <c r="D326" s="611" t="s">
        <v>543</v>
      </c>
      <c r="E326" s="614"/>
      <c r="F326" s="611" t="s">
        <v>1648</v>
      </c>
      <c r="G326" s="612"/>
      <c r="H326" s="614"/>
      <c r="I326" s="615" t="s">
        <v>1649</v>
      </c>
      <c r="J326" s="616"/>
      <c r="K326" s="616"/>
      <c r="L326" s="616"/>
      <c r="M326" s="617"/>
      <c r="N326" s="618">
        <v>24390.04</v>
      </c>
      <c r="O326" s="619"/>
      <c r="P326" s="618">
        <v>24390.04</v>
      </c>
      <c r="Q326" s="620"/>
      <c r="R326" s="620"/>
      <c r="S326" s="619"/>
      <c r="T326" s="472">
        <v>22319.26</v>
      </c>
      <c r="U326" s="472">
        <v>2070.7800000000002</v>
      </c>
      <c r="V326" s="611" t="s">
        <v>361</v>
      </c>
      <c r="W326" s="612"/>
      <c r="X326" s="614"/>
      <c r="Y326" s="473" t="s">
        <v>34</v>
      </c>
      <c r="Z326" s="474" t="s">
        <v>1650</v>
      </c>
      <c r="AA326" s="475"/>
      <c r="AB326" s="476"/>
      <c r="AC326" s="477"/>
      <c r="AD326" s="478"/>
      <c r="AE326" s="479"/>
      <c r="AF326" s="776"/>
      <c r="AG326" s="776"/>
      <c r="AH326" s="776">
        <v>24390.04</v>
      </c>
      <c r="AI326" s="778"/>
      <c r="AJ326" s="776"/>
      <c r="AK326" s="776"/>
      <c r="AL326" s="776">
        <v>24390.04</v>
      </c>
    </row>
    <row r="327" spans="2:39" s="471" customFormat="1" ht="10.199999999999999">
      <c r="B327" s="611" t="s">
        <v>1651</v>
      </c>
      <c r="C327" s="614"/>
      <c r="D327" s="611" t="s">
        <v>543</v>
      </c>
      <c r="E327" s="614"/>
      <c r="F327" s="611" t="s">
        <v>1652</v>
      </c>
      <c r="G327" s="612"/>
      <c r="H327" s="614"/>
      <c r="I327" s="615" t="s">
        <v>1653</v>
      </c>
      <c r="J327" s="616"/>
      <c r="K327" s="616"/>
      <c r="L327" s="616"/>
      <c r="M327" s="617"/>
      <c r="N327" s="618">
        <v>8130.08</v>
      </c>
      <c r="O327" s="619"/>
      <c r="P327" s="618">
        <v>8130.08</v>
      </c>
      <c r="Q327" s="620"/>
      <c r="R327" s="620"/>
      <c r="S327" s="619"/>
      <c r="T327" s="472">
        <v>7359.59</v>
      </c>
      <c r="U327" s="472">
        <v>770.49</v>
      </c>
      <c r="V327" s="611" t="s">
        <v>361</v>
      </c>
      <c r="W327" s="612"/>
      <c r="X327" s="614"/>
      <c r="Y327" s="473" t="s">
        <v>34</v>
      </c>
      <c r="Z327" s="474" t="s">
        <v>1653</v>
      </c>
      <c r="AA327" s="475"/>
      <c r="AB327" s="476"/>
      <c r="AC327" s="477"/>
      <c r="AD327" s="478"/>
      <c r="AE327" s="479"/>
      <c r="AF327" s="776"/>
      <c r="AG327" s="776"/>
      <c r="AH327" s="776">
        <v>8130.08</v>
      </c>
      <c r="AI327" s="778" t="s">
        <v>2726</v>
      </c>
      <c r="AJ327" s="776"/>
      <c r="AK327" s="776"/>
      <c r="AL327" s="776">
        <v>8130.08</v>
      </c>
    </row>
    <row r="328" spans="2:39" s="471" customFormat="1" ht="10.199999999999999">
      <c r="B328" s="611" t="s">
        <v>1654</v>
      </c>
      <c r="C328" s="614"/>
      <c r="D328" s="611" t="s">
        <v>543</v>
      </c>
      <c r="E328" s="614"/>
      <c r="F328" s="611" t="s">
        <v>1655</v>
      </c>
      <c r="G328" s="612"/>
      <c r="H328" s="614"/>
      <c r="I328" s="615" t="s">
        <v>1656</v>
      </c>
      <c r="J328" s="616"/>
      <c r="K328" s="616"/>
      <c r="L328" s="616"/>
      <c r="M328" s="617"/>
      <c r="N328" s="618">
        <v>87477.68</v>
      </c>
      <c r="O328" s="619"/>
      <c r="P328" s="618">
        <v>87477.68</v>
      </c>
      <c r="Q328" s="620"/>
      <c r="R328" s="620"/>
      <c r="S328" s="619"/>
      <c r="T328" s="472">
        <v>80209.2</v>
      </c>
      <c r="U328" s="472">
        <v>7268.48</v>
      </c>
      <c r="V328" s="611" t="s">
        <v>361</v>
      </c>
      <c r="W328" s="612"/>
      <c r="X328" s="614"/>
      <c r="Y328" s="473" t="s">
        <v>34</v>
      </c>
      <c r="Z328" s="474" t="s">
        <v>1656</v>
      </c>
      <c r="AA328" s="475"/>
      <c r="AB328" s="476"/>
      <c r="AC328" s="477"/>
      <c r="AD328" s="478"/>
      <c r="AE328" s="479"/>
      <c r="AF328" s="776"/>
      <c r="AG328" s="776">
        <v>87477.68</v>
      </c>
      <c r="AH328" s="776"/>
      <c r="AI328" s="778" t="s">
        <v>2726</v>
      </c>
      <c r="AJ328" s="776"/>
      <c r="AK328" s="776">
        <v>87477.68</v>
      </c>
      <c r="AL328" s="776"/>
    </row>
    <row r="329" spans="2:39" s="471" customFormat="1" ht="10.199999999999999">
      <c r="B329" s="611" t="s">
        <v>1657</v>
      </c>
      <c r="C329" s="614"/>
      <c r="D329" s="611" t="s">
        <v>543</v>
      </c>
      <c r="E329" s="614"/>
      <c r="F329" s="611" t="s">
        <v>1658</v>
      </c>
      <c r="G329" s="612"/>
      <c r="H329" s="614"/>
      <c r="I329" s="615" t="s">
        <v>1659</v>
      </c>
      <c r="J329" s="616"/>
      <c r="K329" s="616"/>
      <c r="L329" s="616"/>
      <c r="M329" s="617"/>
      <c r="N329" s="618">
        <v>12190.1</v>
      </c>
      <c r="O329" s="619"/>
      <c r="P329" s="618">
        <v>12190.1</v>
      </c>
      <c r="Q329" s="620"/>
      <c r="R329" s="620"/>
      <c r="S329" s="619"/>
      <c r="T329" s="472">
        <v>11279.33</v>
      </c>
      <c r="U329" s="472">
        <v>910.77</v>
      </c>
      <c r="V329" s="611" t="s">
        <v>361</v>
      </c>
      <c r="W329" s="612"/>
      <c r="X329" s="614"/>
      <c r="Y329" s="473" t="s">
        <v>34</v>
      </c>
      <c r="Z329" s="474" t="s">
        <v>1660</v>
      </c>
      <c r="AA329" s="475"/>
      <c r="AB329" s="476"/>
      <c r="AC329" s="477"/>
      <c r="AD329" s="478"/>
      <c r="AE329" s="479"/>
      <c r="AF329" s="776"/>
      <c r="AG329" s="776"/>
      <c r="AH329" s="776">
        <v>12190.1</v>
      </c>
      <c r="AI329" s="778" t="s">
        <v>2726</v>
      </c>
      <c r="AJ329" s="776"/>
      <c r="AK329" s="776"/>
      <c r="AL329" s="776">
        <v>12190.1</v>
      </c>
      <c r="AM329" s="471" t="s">
        <v>2726</v>
      </c>
    </row>
    <row r="330" spans="2:39" s="471" customFormat="1" ht="10.199999999999999">
      <c r="B330" s="611" t="s">
        <v>1661</v>
      </c>
      <c r="C330" s="614"/>
      <c r="D330" s="611" t="s">
        <v>543</v>
      </c>
      <c r="E330" s="614"/>
      <c r="F330" s="611" t="s">
        <v>1662</v>
      </c>
      <c r="G330" s="612"/>
      <c r="H330" s="614"/>
      <c r="I330" s="615" t="s">
        <v>1663</v>
      </c>
      <c r="J330" s="616"/>
      <c r="K330" s="616"/>
      <c r="L330" s="616"/>
      <c r="M330" s="617"/>
      <c r="N330" s="618">
        <v>4065.04</v>
      </c>
      <c r="O330" s="619"/>
      <c r="P330" s="618">
        <v>170796.46</v>
      </c>
      <c r="Q330" s="620"/>
      <c r="R330" s="620"/>
      <c r="S330" s="619"/>
      <c r="T330" s="472">
        <v>3847.25</v>
      </c>
      <c r="U330" s="472">
        <v>166949.21</v>
      </c>
      <c r="V330" s="611" t="s">
        <v>361</v>
      </c>
      <c r="W330" s="612"/>
      <c r="X330" s="614"/>
      <c r="Y330" s="473" t="s">
        <v>34</v>
      </c>
      <c r="Z330" s="474" t="s">
        <v>1664</v>
      </c>
      <c r="AA330" s="475"/>
      <c r="AB330" s="476"/>
      <c r="AC330" s="477"/>
      <c r="AD330" s="478"/>
      <c r="AE330" s="479"/>
      <c r="AF330" s="776"/>
      <c r="AG330" s="776"/>
      <c r="AH330" s="776">
        <v>170796.46</v>
      </c>
      <c r="AI330" s="778"/>
      <c r="AJ330" s="776"/>
      <c r="AK330" s="776"/>
      <c r="AL330" s="776">
        <v>170796.46</v>
      </c>
    </row>
    <row r="331" spans="2:39" s="471" customFormat="1" ht="10.199999999999999">
      <c r="B331" s="611" t="s">
        <v>1665</v>
      </c>
      <c r="C331" s="614"/>
      <c r="D331" s="611" t="s">
        <v>543</v>
      </c>
      <c r="E331" s="614"/>
      <c r="F331" s="611" t="s">
        <v>1666</v>
      </c>
      <c r="G331" s="612"/>
      <c r="H331" s="614"/>
      <c r="I331" s="615" t="s">
        <v>1667</v>
      </c>
      <c r="J331" s="616"/>
      <c r="K331" s="616"/>
      <c r="L331" s="616"/>
      <c r="M331" s="617"/>
      <c r="N331" s="618">
        <v>12200.14</v>
      </c>
      <c r="O331" s="619"/>
      <c r="P331" s="618">
        <v>12200.14</v>
      </c>
      <c r="Q331" s="620"/>
      <c r="R331" s="620"/>
      <c r="S331" s="619"/>
      <c r="T331" s="472">
        <v>11280.77</v>
      </c>
      <c r="U331" s="472">
        <v>919.37</v>
      </c>
      <c r="V331" s="611" t="s">
        <v>361</v>
      </c>
      <c r="W331" s="612"/>
      <c r="X331" s="614"/>
      <c r="Y331" s="473" t="s">
        <v>34</v>
      </c>
      <c r="Z331" s="474" t="s">
        <v>728</v>
      </c>
      <c r="AA331" s="475"/>
      <c r="AB331" s="476"/>
      <c r="AC331" s="477"/>
      <c r="AD331" s="478"/>
      <c r="AE331" s="479"/>
      <c r="AF331" s="776"/>
      <c r="AG331" s="776"/>
      <c r="AH331" s="776">
        <v>12200.14</v>
      </c>
      <c r="AI331" s="778" t="s">
        <v>2726</v>
      </c>
      <c r="AJ331" s="776"/>
      <c r="AK331" s="776"/>
      <c r="AL331" s="776">
        <v>12200.14</v>
      </c>
      <c r="AM331" s="471" t="s">
        <v>2726</v>
      </c>
    </row>
    <row r="332" spans="2:39" s="471" customFormat="1" ht="10.199999999999999">
      <c r="B332" s="611" t="s">
        <v>1668</v>
      </c>
      <c r="C332" s="614"/>
      <c r="D332" s="611" t="s">
        <v>543</v>
      </c>
      <c r="E332" s="614"/>
      <c r="F332" s="611" t="s">
        <v>1669</v>
      </c>
      <c r="G332" s="612"/>
      <c r="H332" s="614"/>
      <c r="I332" s="615" t="s">
        <v>1670</v>
      </c>
      <c r="J332" s="616"/>
      <c r="K332" s="616"/>
      <c r="L332" s="616"/>
      <c r="M332" s="617"/>
      <c r="N332" s="618">
        <v>36260.160000000003</v>
      </c>
      <c r="O332" s="619"/>
      <c r="P332" s="618">
        <v>36260.160000000003</v>
      </c>
      <c r="Q332" s="620"/>
      <c r="R332" s="620"/>
      <c r="S332" s="619"/>
      <c r="T332" s="472">
        <v>33314.9</v>
      </c>
      <c r="U332" s="472">
        <v>2945.26</v>
      </c>
      <c r="V332" s="611" t="s">
        <v>361</v>
      </c>
      <c r="W332" s="612"/>
      <c r="X332" s="614"/>
      <c r="Y332" s="473" t="s">
        <v>34</v>
      </c>
      <c r="Z332" s="474" t="s">
        <v>1162</v>
      </c>
      <c r="AA332" s="475"/>
      <c r="AB332" s="476"/>
      <c r="AC332" s="477"/>
      <c r="AD332" s="478"/>
      <c r="AE332" s="479"/>
      <c r="AF332" s="776"/>
      <c r="AG332" s="776"/>
      <c r="AH332" s="776">
        <v>36260.160000000003</v>
      </c>
      <c r="AI332" s="778"/>
      <c r="AJ332" s="776"/>
      <c r="AK332" s="776"/>
      <c r="AL332" s="776">
        <v>36260.160000000003</v>
      </c>
    </row>
    <row r="333" spans="2:39" s="471" customFormat="1" ht="10.199999999999999">
      <c r="B333" s="611" t="s">
        <v>1671</v>
      </c>
      <c r="C333" s="614"/>
      <c r="D333" s="611" t="s">
        <v>543</v>
      </c>
      <c r="E333" s="614"/>
      <c r="F333" s="611" t="s">
        <v>1672</v>
      </c>
      <c r="G333" s="612"/>
      <c r="H333" s="614"/>
      <c r="I333" s="615" t="s">
        <v>1673</v>
      </c>
      <c r="J333" s="616"/>
      <c r="K333" s="616"/>
      <c r="L333" s="616"/>
      <c r="M333" s="617"/>
      <c r="N333" s="618">
        <v>44390.239999999998</v>
      </c>
      <c r="O333" s="619"/>
      <c r="P333" s="618">
        <v>44390.239999999998</v>
      </c>
      <c r="Q333" s="620"/>
      <c r="R333" s="620"/>
      <c r="S333" s="619"/>
      <c r="T333" s="472">
        <v>40674.129999999997</v>
      </c>
      <c r="U333" s="472">
        <v>3716.11</v>
      </c>
      <c r="V333" s="611" t="s">
        <v>361</v>
      </c>
      <c r="W333" s="612"/>
      <c r="X333" s="614"/>
      <c r="Y333" s="473" t="s">
        <v>34</v>
      </c>
      <c r="Z333" s="474" t="s">
        <v>1242</v>
      </c>
      <c r="AA333" s="475"/>
      <c r="AB333" s="476"/>
      <c r="AC333" s="477"/>
      <c r="AD333" s="478"/>
      <c r="AE333" s="479"/>
      <c r="AF333" s="776"/>
      <c r="AG333" s="776"/>
      <c r="AH333" s="776">
        <v>44390.239999999998</v>
      </c>
      <c r="AI333" s="778"/>
      <c r="AJ333" s="776"/>
      <c r="AK333" s="776"/>
      <c r="AL333" s="776">
        <v>44390.239999999998</v>
      </c>
    </row>
    <row r="334" spans="2:39" s="471" customFormat="1" ht="10.199999999999999">
      <c r="B334" s="611" t="s">
        <v>1674</v>
      </c>
      <c r="C334" s="614"/>
      <c r="D334" s="611" t="s">
        <v>543</v>
      </c>
      <c r="E334" s="614"/>
      <c r="F334" s="611" t="s">
        <v>1675</v>
      </c>
      <c r="G334" s="612"/>
      <c r="H334" s="614"/>
      <c r="I334" s="615" t="s">
        <v>1676</v>
      </c>
      <c r="J334" s="616"/>
      <c r="K334" s="616"/>
      <c r="L334" s="616"/>
      <c r="M334" s="617"/>
      <c r="N334" s="618">
        <v>6504.06</v>
      </c>
      <c r="O334" s="619"/>
      <c r="P334" s="618">
        <v>6504.06</v>
      </c>
      <c r="Q334" s="620"/>
      <c r="R334" s="620"/>
      <c r="S334" s="619"/>
      <c r="T334" s="472">
        <v>5935.77</v>
      </c>
      <c r="U334" s="472">
        <v>568.29</v>
      </c>
      <c r="V334" s="611" t="s">
        <v>361</v>
      </c>
      <c r="W334" s="612"/>
      <c r="X334" s="614"/>
      <c r="Y334" s="473" t="s">
        <v>34</v>
      </c>
      <c r="Z334" s="474" t="s">
        <v>1677</v>
      </c>
      <c r="AA334" s="475"/>
      <c r="AB334" s="476"/>
      <c r="AC334" s="477"/>
      <c r="AD334" s="478"/>
      <c r="AE334" s="479"/>
      <c r="AF334" s="776">
        <v>6504.06</v>
      </c>
      <c r="AG334" s="776"/>
      <c r="AH334" s="776"/>
      <c r="AI334" s="778"/>
      <c r="AJ334" s="776">
        <v>6504.06</v>
      </c>
      <c r="AK334" s="776"/>
      <c r="AL334" s="776"/>
    </row>
    <row r="335" spans="2:39" s="471" customFormat="1" ht="10.199999999999999">
      <c r="B335" s="611" t="s">
        <v>1678</v>
      </c>
      <c r="C335" s="614"/>
      <c r="D335" s="611" t="s">
        <v>543</v>
      </c>
      <c r="E335" s="614"/>
      <c r="F335" s="611" t="s">
        <v>1679</v>
      </c>
      <c r="G335" s="612"/>
      <c r="H335" s="614"/>
      <c r="I335" s="615" t="s">
        <v>1680</v>
      </c>
      <c r="J335" s="616"/>
      <c r="K335" s="616"/>
      <c r="L335" s="616"/>
      <c r="M335" s="617"/>
      <c r="N335" s="618">
        <v>36739.85</v>
      </c>
      <c r="O335" s="619"/>
      <c r="P335" s="618">
        <v>268563.06</v>
      </c>
      <c r="Q335" s="620"/>
      <c r="R335" s="620"/>
      <c r="S335" s="619"/>
      <c r="T335" s="472">
        <v>38836.22</v>
      </c>
      <c r="U335" s="472">
        <v>229726.84</v>
      </c>
      <c r="V335" s="611" t="s">
        <v>361</v>
      </c>
      <c r="W335" s="612"/>
      <c r="X335" s="614"/>
      <c r="Y335" s="473" t="s">
        <v>34</v>
      </c>
      <c r="Z335" s="474" t="s">
        <v>1681</v>
      </c>
      <c r="AA335" s="475"/>
      <c r="AB335" s="476"/>
      <c r="AC335" s="477"/>
      <c r="AD335" s="478"/>
      <c r="AE335" s="479"/>
      <c r="AF335" s="776"/>
      <c r="AG335" s="776"/>
      <c r="AH335" s="776">
        <v>268563.06</v>
      </c>
      <c r="AI335" s="778"/>
      <c r="AJ335" s="776"/>
      <c r="AK335" s="776"/>
      <c r="AL335" s="776">
        <v>268563.06</v>
      </c>
    </row>
    <row r="336" spans="2:39" s="471" customFormat="1" ht="10.199999999999999">
      <c r="B336" s="611" t="s">
        <v>1682</v>
      </c>
      <c r="C336" s="614"/>
      <c r="D336" s="611" t="s">
        <v>543</v>
      </c>
      <c r="E336" s="614"/>
      <c r="F336" s="611" t="s">
        <v>1683</v>
      </c>
      <c r="G336" s="612"/>
      <c r="H336" s="614"/>
      <c r="I336" s="615" t="s">
        <v>1684</v>
      </c>
      <c r="J336" s="616"/>
      <c r="K336" s="616"/>
      <c r="L336" s="616"/>
      <c r="M336" s="617"/>
      <c r="N336" s="618">
        <v>32521.35</v>
      </c>
      <c r="O336" s="619"/>
      <c r="P336" s="618">
        <v>32521.35</v>
      </c>
      <c r="Q336" s="620"/>
      <c r="R336" s="620"/>
      <c r="S336" s="619"/>
      <c r="T336" s="472">
        <v>29679.200000000001</v>
      </c>
      <c r="U336" s="472">
        <v>2842.15</v>
      </c>
      <c r="V336" s="611" t="s">
        <v>361</v>
      </c>
      <c r="W336" s="612"/>
      <c r="X336" s="614"/>
      <c r="Y336" s="473" t="s">
        <v>34</v>
      </c>
      <c r="Z336" s="474" t="s">
        <v>1685</v>
      </c>
      <c r="AA336" s="475"/>
      <c r="AB336" s="476"/>
      <c r="AC336" s="477"/>
      <c r="AD336" s="478"/>
      <c r="AE336" s="479"/>
      <c r="AF336" s="776"/>
      <c r="AG336" s="776"/>
      <c r="AH336" s="776">
        <v>32521.35</v>
      </c>
      <c r="AI336" s="778"/>
      <c r="AJ336" s="776"/>
      <c r="AK336" s="776"/>
      <c r="AL336" s="776">
        <v>32521.35</v>
      </c>
    </row>
    <row r="337" spans="2:39" s="471" customFormat="1" ht="10.199999999999999">
      <c r="B337" s="611" t="s">
        <v>1686</v>
      </c>
      <c r="C337" s="614"/>
      <c r="D337" s="611" t="s">
        <v>543</v>
      </c>
      <c r="E337" s="614"/>
      <c r="F337" s="611" t="s">
        <v>1687</v>
      </c>
      <c r="G337" s="612"/>
      <c r="H337" s="614"/>
      <c r="I337" s="615" t="s">
        <v>1688</v>
      </c>
      <c r="J337" s="616"/>
      <c r="K337" s="616"/>
      <c r="L337" s="616"/>
      <c r="M337" s="617"/>
      <c r="N337" s="618">
        <v>8129.06</v>
      </c>
      <c r="O337" s="619"/>
      <c r="P337" s="618">
        <v>8129.06</v>
      </c>
      <c r="Q337" s="620"/>
      <c r="R337" s="620"/>
      <c r="S337" s="619"/>
      <c r="T337" s="472">
        <v>7359.23</v>
      </c>
      <c r="U337" s="472">
        <v>769.83</v>
      </c>
      <c r="V337" s="611" t="s">
        <v>361</v>
      </c>
      <c r="W337" s="612"/>
      <c r="X337" s="614"/>
      <c r="Y337" s="473" t="s">
        <v>34</v>
      </c>
      <c r="Z337" s="474" t="s">
        <v>1689</v>
      </c>
      <c r="AA337" s="475"/>
      <c r="AB337" s="476"/>
      <c r="AC337" s="477"/>
      <c r="AD337" s="478"/>
      <c r="AE337" s="479"/>
      <c r="AF337" s="776"/>
      <c r="AG337" s="776"/>
      <c r="AH337" s="776">
        <v>8129.06</v>
      </c>
      <c r="AI337" s="778"/>
      <c r="AJ337" s="776"/>
      <c r="AK337" s="776"/>
      <c r="AL337" s="776">
        <v>8129.06</v>
      </c>
    </row>
    <row r="338" spans="2:39" s="471" customFormat="1" ht="10.199999999999999">
      <c r="B338" s="611" t="s">
        <v>1690</v>
      </c>
      <c r="C338" s="614"/>
      <c r="D338" s="611" t="s">
        <v>543</v>
      </c>
      <c r="E338" s="614"/>
      <c r="F338" s="611" t="s">
        <v>1691</v>
      </c>
      <c r="G338" s="612"/>
      <c r="H338" s="614"/>
      <c r="I338" s="615" t="s">
        <v>1692</v>
      </c>
      <c r="J338" s="616"/>
      <c r="K338" s="616"/>
      <c r="L338" s="616"/>
      <c r="M338" s="617"/>
      <c r="N338" s="618">
        <v>16260.16</v>
      </c>
      <c r="O338" s="619"/>
      <c r="P338" s="618">
        <v>71600.320000000007</v>
      </c>
      <c r="Q338" s="620"/>
      <c r="R338" s="620"/>
      <c r="S338" s="619"/>
      <c r="T338" s="472">
        <v>14960.02</v>
      </c>
      <c r="U338" s="472">
        <v>56640.3</v>
      </c>
      <c r="V338" s="611" t="s">
        <v>361</v>
      </c>
      <c r="W338" s="612"/>
      <c r="X338" s="614"/>
      <c r="Y338" s="473" t="s">
        <v>34</v>
      </c>
      <c r="Z338" s="474" t="s">
        <v>1693</v>
      </c>
      <c r="AA338" s="475"/>
      <c r="AB338" s="476"/>
      <c r="AC338" s="477"/>
      <c r="AD338" s="478"/>
      <c r="AE338" s="479"/>
      <c r="AF338" s="776"/>
      <c r="AG338" s="776"/>
      <c r="AH338" s="776">
        <v>71600.320000000007</v>
      </c>
      <c r="AI338" s="778" t="s">
        <v>2726</v>
      </c>
      <c r="AJ338" s="776"/>
      <c r="AK338" s="776"/>
      <c r="AL338" s="776">
        <v>71600.320000000007</v>
      </c>
      <c r="AM338" s="471" t="s">
        <v>2726</v>
      </c>
    </row>
    <row r="339" spans="2:39" s="471" customFormat="1" ht="10.199999999999999">
      <c r="B339" s="611" t="s">
        <v>1694</v>
      </c>
      <c r="C339" s="614"/>
      <c r="D339" s="611" t="s">
        <v>543</v>
      </c>
      <c r="E339" s="614"/>
      <c r="F339" s="611" t="s">
        <v>1695</v>
      </c>
      <c r="G339" s="612"/>
      <c r="H339" s="614"/>
      <c r="I339" s="615" t="s">
        <v>1696</v>
      </c>
      <c r="J339" s="616"/>
      <c r="K339" s="616"/>
      <c r="L339" s="616"/>
      <c r="M339" s="617"/>
      <c r="N339" s="618">
        <v>34229.660000000003</v>
      </c>
      <c r="O339" s="619"/>
      <c r="P339" s="618">
        <v>34229.660000000003</v>
      </c>
      <c r="Q339" s="620"/>
      <c r="R339" s="620"/>
      <c r="S339" s="619"/>
      <c r="T339" s="472">
        <v>31354.67</v>
      </c>
      <c r="U339" s="472">
        <v>2874.99</v>
      </c>
      <c r="V339" s="611" t="s">
        <v>361</v>
      </c>
      <c r="W339" s="612"/>
      <c r="X339" s="614"/>
      <c r="Y339" s="473" t="s">
        <v>34</v>
      </c>
      <c r="Z339" s="474" t="s">
        <v>1697</v>
      </c>
      <c r="AA339" s="475"/>
      <c r="AB339" s="476"/>
      <c r="AC339" s="477"/>
      <c r="AD339" s="478"/>
      <c r="AE339" s="479"/>
      <c r="AF339" s="776"/>
      <c r="AG339" s="776"/>
      <c r="AH339" s="776">
        <v>34229.660000000003</v>
      </c>
      <c r="AI339" s="778"/>
      <c r="AJ339" s="776"/>
      <c r="AK339" s="776"/>
      <c r="AL339" s="776">
        <v>34229.660000000003</v>
      </c>
    </row>
    <row r="340" spans="2:39" s="471" customFormat="1" ht="10.199999999999999">
      <c r="B340" s="611" t="s">
        <v>1698</v>
      </c>
      <c r="C340" s="614"/>
      <c r="D340" s="611" t="s">
        <v>543</v>
      </c>
      <c r="E340" s="614"/>
      <c r="F340" s="611" t="s">
        <v>1699</v>
      </c>
      <c r="G340" s="612"/>
      <c r="H340" s="614"/>
      <c r="I340" s="615" t="s">
        <v>1700</v>
      </c>
      <c r="J340" s="616"/>
      <c r="K340" s="616"/>
      <c r="L340" s="616"/>
      <c r="M340" s="617"/>
      <c r="N340" s="618">
        <v>146341.46</v>
      </c>
      <c r="O340" s="619"/>
      <c r="P340" s="618">
        <v>146341.46</v>
      </c>
      <c r="Q340" s="620"/>
      <c r="R340" s="620"/>
      <c r="S340" s="619"/>
      <c r="T340" s="472">
        <v>134157.07999999999</v>
      </c>
      <c r="U340" s="472">
        <v>12184.38</v>
      </c>
      <c r="V340" s="611" t="s">
        <v>361</v>
      </c>
      <c r="W340" s="612"/>
      <c r="X340" s="614"/>
      <c r="Y340" s="473" t="s">
        <v>34</v>
      </c>
      <c r="Z340" s="474" t="s">
        <v>1701</v>
      </c>
      <c r="AA340" s="475"/>
      <c r="AB340" s="476"/>
      <c r="AC340" s="477"/>
      <c r="AD340" s="478"/>
      <c r="AE340" s="479"/>
      <c r="AF340" s="776"/>
      <c r="AG340" s="776"/>
      <c r="AH340" s="776">
        <v>146341.46</v>
      </c>
      <c r="AI340" s="778"/>
      <c r="AJ340" s="776"/>
      <c r="AK340" s="776"/>
      <c r="AL340" s="776">
        <v>146341.46</v>
      </c>
    </row>
    <row r="341" spans="2:39" s="471" customFormat="1" ht="10.199999999999999">
      <c r="B341" s="611" t="s">
        <v>1702</v>
      </c>
      <c r="C341" s="614"/>
      <c r="D341" s="611" t="s">
        <v>543</v>
      </c>
      <c r="E341" s="614"/>
      <c r="F341" s="611" t="s">
        <v>1703</v>
      </c>
      <c r="G341" s="612"/>
      <c r="H341" s="614"/>
      <c r="I341" s="615" t="s">
        <v>1704</v>
      </c>
      <c r="J341" s="616"/>
      <c r="K341" s="616"/>
      <c r="L341" s="616"/>
      <c r="M341" s="617"/>
      <c r="N341" s="618">
        <v>4060.14</v>
      </c>
      <c r="O341" s="619"/>
      <c r="P341" s="618">
        <v>4060.14</v>
      </c>
      <c r="Q341" s="620"/>
      <c r="R341" s="620"/>
      <c r="S341" s="619"/>
      <c r="T341" s="472">
        <v>3679.25</v>
      </c>
      <c r="U341" s="472">
        <v>380.89</v>
      </c>
      <c r="V341" s="611" t="s">
        <v>361</v>
      </c>
      <c r="W341" s="612"/>
      <c r="X341" s="614"/>
      <c r="Y341" s="473" t="s">
        <v>34</v>
      </c>
      <c r="Z341" s="474" t="s">
        <v>1705</v>
      </c>
      <c r="AA341" s="475"/>
      <c r="AB341" s="476"/>
      <c r="AC341" s="477"/>
      <c r="AD341" s="478"/>
      <c r="AE341" s="479"/>
      <c r="AF341" s="776"/>
      <c r="AG341" s="776"/>
      <c r="AH341" s="776">
        <v>4060.14</v>
      </c>
      <c r="AI341" s="778"/>
      <c r="AJ341" s="776"/>
      <c r="AK341" s="776"/>
      <c r="AL341" s="776">
        <v>4060.14</v>
      </c>
    </row>
    <row r="342" spans="2:39" s="471" customFormat="1" ht="10.199999999999999">
      <c r="B342" s="611" t="s">
        <v>1706</v>
      </c>
      <c r="C342" s="614"/>
      <c r="D342" s="611" t="s">
        <v>543</v>
      </c>
      <c r="E342" s="614"/>
      <c r="F342" s="611" t="s">
        <v>1707</v>
      </c>
      <c r="G342" s="612"/>
      <c r="H342" s="614"/>
      <c r="I342" s="615" t="s">
        <v>1708</v>
      </c>
      <c r="J342" s="616"/>
      <c r="K342" s="616"/>
      <c r="L342" s="616"/>
      <c r="M342" s="617"/>
      <c r="N342" s="618">
        <v>15370.07</v>
      </c>
      <c r="O342" s="619"/>
      <c r="P342" s="618">
        <v>15370.07</v>
      </c>
      <c r="Q342" s="620"/>
      <c r="R342" s="620"/>
      <c r="S342" s="619"/>
      <c r="T342" s="472">
        <v>14117.25</v>
      </c>
      <c r="U342" s="472">
        <v>1252.82</v>
      </c>
      <c r="V342" s="611" t="s">
        <v>361</v>
      </c>
      <c r="W342" s="612"/>
      <c r="X342" s="614"/>
      <c r="Y342" s="473" t="s">
        <v>34</v>
      </c>
      <c r="Z342" s="474" t="s">
        <v>1233</v>
      </c>
      <c r="AA342" s="475"/>
      <c r="AB342" s="476"/>
      <c r="AC342" s="477"/>
      <c r="AD342" s="478"/>
      <c r="AE342" s="479"/>
      <c r="AF342" s="776"/>
      <c r="AG342" s="776"/>
      <c r="AH342" s="776">
        <v>15370.07</v>
      </c>
      <c r="AI342" s="778"/>
      <c r="AJ342" s="776"/>
      <c r="AK342" s="776"/>
      <c r="AL342" s="776">
        <v>15370.07</v>
      </c>
    </row>
    <row r="343" spans="2:39" s="471" customFormat="1" ht="20.399999999999999">
      <c r="B343" s="611" t="s">
        <v>1709</v>
      </c>
      <c r="C343" s="614"/>
      <c r="D343" s="611" t="s">
        <v>543</v>
      </c>
      <c r="E343" s="614"/>
      <c r="F343" s="611" t="s">
        <v>1710</v>
      </c>
      <c r="G343" s="612"/>
      <c r="H343" s="614"/>
      <c r="I343" s="615" t="s">
        <v>1711</v>
      </c>
      <c r="J343" s="616"/>
      <c r="K343" s="616"/>
      <c r="L343" s="616"/>
      <c r="M343" s="617"/>
      <c r="N343" s="618">
        <v>251412</v>
      </c>
      <c r="O343" s="619"/>
      <c r="P343" s="618">
        <v>251412</v>
      </c>
      <c r="Q343" s="620"/>
      <c r="R343" s="620"/>
      <c r="S343" s="619"/>
      <c r="T343" s="472">
        <v>230228.84</v>
      </c>
      <c r="U343" s="472">
        <v>21183.16</v>
      </c>
      <c r="V343" s="611" t="s">
        <v>361</v>
      </c>
      <c r="W343" s="612"/>
      <c r="X343" s="614"/>
      <c r="Y343" s="473" t="s">
        <v>34</v>
      </c>
      <c r="Z343" s="474" t="s">
        <v>1712</v>
      </c>
      <c r="AA343" s="475"/>
      <c r="AB343" s="476"/>
      <c r="AC343" s="477"/>
      <c r="AD343" s="478"/>
      <c r="AE343" s="479"/>
      <c r="AF343" s="776"/>
      <c r="AG343" s="776"/>
      <c r="AH343" s="776">
        <v>251412</v>
      </c>
      <c r="AI343" s="778"/>
      <c r="AJ343" s="776"/>
      <c r="AK343" s="776"/>
      <c r="AL343" s="776">
        <v>251412</v>
      </c>
    </row>
    <row r="344" spans="2:39" s="471" customFormat="1" ht="10.199999999999999">
      <c r="B344" s="611" t="s">
        <v>1713</v>
      </c>
      <c r="C344" s="614"/>
      <c r="D344" s="611" t="s">
        <v>543</v>
      </c>
      <c r="E344" s="614"/>
      <c r="F344" s="611" t="s">
        <v>1714</v>
      </c>
      <c r="G344" s="612"/>
      <c r="H344" s="614"/>
      <c r="I344" s="615" t="s">
        <v>1715</v>
      </c>
      <c r="J344" s="616"/>
      <c r="K344" s="616"/>
      <c r="L344" s="616"/>
      <c r="M344" s="617"/>
      <c r="N344" s="618">
        <v>9019.0400000000009</v>
      </c>
      <c r="O344" s="619"/>
      <c r="P344" s="618">
        <v>9019.0400000000009</v>
      </c>
      <c r="Q344" s="620"/>
      <c r="R344" s="620"/>
      <c r="S344" s="619"/>
      <c r="T344" s="472">
        <v>8202</v>
      </c>
      <c r="U344" s="472">
        <v>817.04</v>
      </c>
      <c r="V344" s="611" t="s">
        <v>361</v>
      </c>
      <c r="W344" s="612"/>
      <c r="X344" s="614"/>
      <c r="Y344" s="473" t="s">
        <v>34</v>
      </c>
      <c r="Z344" s="474" t="s">
        <v>879</v>
      </c>
      <c r="AA344" s="475"/>
      <c r="AB344" s="476"/>
      <c r="AC344" s="477"/>
      <c r="AD344" s="478"/>
      <c r="AE344" s="479"/>
      <c r="AF344" s="776"/>
      <c r="AG344" s="776"/>
      <c r="AH344" s="776">
        <v>9019.0400000000009</v>
      </c>
      <c r="AI344" s="778"/>
      <c r="AJ344" s="776"/>
      <c r="AK344" s="776"/>
      <c r="AL344" s="776">
        <v>9019.0400000000009</v>
      </c>
    </row>
    <row r="345" spans="2:39" s="471" customFormat="1" ht="10.199999999999999">
      <c r="B345" s="611" t="s">
        <v>1716</v>
      </c>
      <c r="C345" s="614"/>
      <c r="D345" s="611" t="s">
        <v>543</v>
      </c>
      <c r="E345" s="614"/>
      <c r="F345" s="611" t="s">
        <v>1717</v>
      </c>
      <c r="G345" s="612"/>
      <c r="H345" s="614"/>
      <c r="I345" s="615" t="s">
        <v>1718</v>
      </c>
      <c r="J345" s="616"/>
      <c r="K345" s="616"/>
      <c r="L345" s="616"/>
      <c r="M345" s="617"/>
      <c r="N345" s="618">
        <v>7241.12</v>
      </c>
      <c r="O345" s="619"/>
      <c r="P345" s="618">
        <v>7241.12</v>
      </c>
      <c r="Q345" s="620"/>
      <c r="R345" s="620"/>
      <c r="S345" s="619"/>
      <c r="T345" s="472">
        <v>6516.82</v>
      </c>
      <c r="U345" s="472">
        <v>724.3</v>
      </c>
      <c r="V345" s="611" t="s">
        <v>361</v>
      </c>
      <c r="W345" s="612"/>
      <c r="X345" s="614"/>
      <c r="Y345" s="473" t="s">
        <v>34</v>
      </c>
      <c r="Z345" s="474" t="s">
        <v>1719</v>
      </c>
      <c r="AA345" s="475"/>
      <c r="AB345" s="476"/>
      <c r="AC345" s="477"/>
      <c r="AD345" s="478"/>
      <c r="AE345" s="479"/>
      <c r="AF345" s="776"/>
      <c r="AG345" s="776"/>
      <c r="AH345" s="776">
        <v>7241.12</v>
      </c>
      <c r="AI345" s="778"/>
      <c r="AJ345" s="776"/>
      <c r="AK345" s="776"/>
      <c r="AL345" s="776">
        <v>7241.12</v>
      </c>
    </row>
    <row r="346" spans="2:39" s="471" customFormat="1" ht="10.199999999999999">
      <c r="B346" s="611" t="s">
        <v>1720</v>
      </c>
      <c r="C346" s="614"/>
      <c r="D346" s="611" t="s">
        <v>543</v>
      </c>
      <c r="E346" s="614"/>
      <c r="F346" s="611" t="s">
        <v>1721</v>
      </c>
      <c r="G346" s="612"/>
      <c r="H346" s="614"/>
      <c r="I346" s="615" t="s">
        <v>1722</v>
      </c>
      <c r="J346" s="616"/>
      <c r="K346" s="616"/>
      <c r="L346" s="616"/>
      <c r="M346" s="617"/>
      <c r="N346" s="618">
        <v>17150.28</v>
      </c>
      <c r="O346" s="619"/>
      <c r="P346" s="618">
        <v>17150.28</v>
      </c>
      <c r="Q346" s="620"/>
      <c r="R346" s="620"/>
      <c r="S346" s="619"/>
      <c r="T346" s="472">
        <v>15802.44</v>
      </c>
      <c r="U346" s="472">
        <v>1347.84</v>
      </c>
      <c r="V346" s="611" t="s">
        <v>361</v>
      </c>
      <c r="W346" s="612"/>
      <c r="X346" s="614"/>
      <c r="Y346" s="473" t="s">
        <v>34</v>
      </c>
      <c r="Z346" s="474" t="s">
        <v>1723</v>
      </c>
      <c r="AA346" s="475"/>
      <c r="AB346" s="476"/>
      <c r="AC346" s="477"/>
      <c r="AD346" s="478"/>
      <c r="AE346" s="479"/>
      <c r="AF346" s="776"/>
      <c r="AG346" s="776"/>
      <c r="AH346" s="776">
        <v>17150.28</v>
      </c>
      <c r="AI346" s="778" t="s">
        <v>2726</v>
      </c>
      <c r="AJ346" s="776"/>
      <c r="AK346" s="776"/>
      <c r="AL346" s="776">
        <v>17150.28</v>
      </c>
      <c r="AM346" s="471" t="s">
        <v>2726</v>
      </c>
    </row>
    <row r="347" spans="2:39" s="471" customFormat="1" ht="10.199999999999999">
      <c r="B347" s="611" t="s">
        <v>1724</v>
      </c>
      <c r="C347" s="614"/>
      <c r="D347" s="611" t="s">
        <v>543</v>
      </c>
      <c r="E347" s="614"/>
      <c r="F347" s="611" t="s">
        <v>1725</v>
      </c>
      <c r="G347" s="612"/>
      <c r="H347" s="614"/>
      <c r="I347" s="615" t="s">
        <v>1726</v>
      </c>
      <c r="J347" s="616"/>
      <c r="K347" s="616"/>
      <c r="L347" s="616"/>
      <c r="M347" s="617"/>
      <c r="N347" s="618">
        <v>3976.06</v>
      </c>
      <c r="O347" s="619"/>
      <c r="P347" s="618">
        <v>3976.06</v>
      </c>
      <c r="Q347" s="620"/>
      <c r="R347" s="620"/>
      <c r="S347" s="619"/>
      <c r="T347" s="472">
        <v>3667.73</v>
      </c>
      <c r="U347" s="472">
        <v>308.33</v>
      </c>
      <c r="V347" s="611" t="s">
        <v>361</v>
      </c>
      <c r="W347" s="612"/>
      <c r="X347" s="614"/>
      <c r="Y347" s="473" t="s">
        <v>34</v>
      </c>
      <c r="Z347" s="474" t="s">
        <v>1727</v>
      </c>
      <c r="AA347" s="475"/>
      <c r="AB347" s="476"/>
      <c r="AC347" s="477"/>
      <c r="AD347" s="478"/>
      <c r="AE347" s="479"/>
      <c r="AF347" s="776"/>
      <c r="AG347" s="776"/>
      <c r="AH347" s="776">
        <v>3976.06</v>
      </c>
      <c r="AI347" s="778"/>
      <c r="AJ347" s="776"/>
      <c r="AK347" s="776"/>
      <c r="AL347" s="776">
        <v>3976.06</v>
      </c>
    </row>
    <row r="348" spans="2:39" s="471" customFormat="1" ht="10.199999999999999">
      <c r="B348" s="611" t="s">
        <v>1728</v>
      </c>
      <c r="C348" s="614"/>
      <c r="D348" s="611" t="s">
        <v>543</v>
      </c>
      <c r="E348" s="614"/>
      <c r="F348" s="611" t="s">
        <v>1729</v>
      </c>
      <c r="G348" s="612"/>
      <c r="H348" s="614"/>
      <c r="I348" s="615" t="s">
        <v>1730</v>
      </c>
      <c r="J348" s="616"/>
      <c r="K348" s="616"/>
      <c r="L348" s="616"/>
      <c r="M348" s="617"/>
      <c r="N348" s="618">
        <v>4154.0200000000004</v>
      </c>
      <c r="O348" s="619"/>
      <c r="P348" s="618">
        <v>4154.0200000000004</v>
      </c>
      <c r="Q348" s="620"/>
      <c r="R348" s="620"/>
      <c r="S348" s="619"/>
      <c r="T348" s="472">
        <v>3691.85</v>
      </c>
      <c r="U348" s="472">
        <v>462.17</v>
      </c>
      <c r="V348" s="611" t="s">
        <v>361</v>
      </c>
      <c r="W348" s="612"/>
      <c r="X348" s="614"/>
      <c r="Y348" s="473" t="s">
        <v>34</v>
      </c>
      <c r="Z348" s="474" t="s">
        <v>1731</v>
      </c>
      <c r="AA348" s="475"/>
      <c r="AB348" s="476"/>
      <c r="AC348" s="477"/>
      <c r="AD348" s="478"/>
      <c r="AE348" s="479"/>
      <c r="AF348" s="776"/>
      <c r="AG348" s="776"/>
      <c r="AH348" s="776">
        <v>4154.0200000000004</v>
      </c>
      <c r="AI348" s="778" t="s">
        <v>2726</v>
      </c>
      <c r="AJ348" s="776"/>
      <c r="AK348" s="776"/>
      <c r="AL348" s="776">
        <v>4154.0200000000004</v>
      </c>
    </row>
    <row r="349" spans="2:39" s="471" customFormat="1" ht="10.199999999999999">
      <c r="B349" s="611" t="s">
        <v>1732</v>
      </c>
      <c r="C349" s="614"/>
      <c r="D349" s="611" t="s">
        <v>543</v>
      </c>
      <c r="E349" s="614"/>
      <c r="F349" s="611" t="s">
        <v>1733</v>
      </c>
      <c r="G349" s="612"/>
      <c r="H349" s="614"/>
      <c r="I349" s="615" t="s">
        <v>1734</v>
      </c>
      <c r="J349" s="616"/>
      <c r="K349" s="616"/>
      <c r="L349" s="616"/>
      <c r="M349" s="617"/>
      <c r="N349" s="618">
        <v>8041.09</v>
      </c>
      <c r="O349" s="619"/>
      <c r="P349" s="618">
        <v>106774.89</v>
      </c>
      <c r="Q349" s="620"/>
      <c r="R349" s="620"/>
      <c r="S349" s="619"/>
      <c r="T349" s="472">
        <v>12530.99</v>
      </c>
      <c r="U349" s="472">
        <v>94243.9</v>
      </c>
      <c r="V349" s="611" t="s">
        <v>361</v>
      </c>
      <c r="W349" s="612"/>
      <c r="X349" s="614"/>
      <c r="Y349" s="473" t="s">
        <v>34</v>
      </c>
      <c r="Z349" s="474" t="s">
        <v>1735</v>
      </c>
      <c r="AA349" s="475"/>
      <c r="AB349" s="476"/>
      <c r="AC349" s="477"/>
      <c r="AD349" s="478"/>
      <c r="AE349" s="479"/>
      <c r="AF349" s="776"/>
      <c r="AG349" s="776"/>
      <c r="AH349" s="776">
        <v>106774.89</v>
      </c>
      <c r="AI349" s="778"/>
      <c r="AJ349" s="776"/>
      <c r="AK349" s="776"/>
      <c r="AL349" s="776">
        <v>106774.89</v>
      </c>
    </row>
    <row r="350" spans="2:39" s="471" customFormat="1" ht="10.199999999999999">
      <c r="B350" s="611" t="s">
        <v>1736</v>
      </c>
      <c r="C350" s="614"/>
      <c r="D350" s="611" t="s">
        <v>543</v>
      </c>
      <c r="E350" s="614"/>
      <c r="F350" s="611" t="s">
        <v>1737</v>
      </c>
      <c r="G350" s="612"/>
      <c r="H350" s="614"/>
      <c r="I350" s="615" t="s">
        <v>1738</v>
      </c>
      <c r="J350" s="616"/>
      <c r="K350" s="616"/>
      <c r="L350" s="616"/>
      <c r="M350" s="617"/>
      <c r="N350" s="618">
        <v>3994.06</v>
      </c>
      <c r="O350" s="619"/>
      <c r="P350" s="618">
        <v>3994.06</v>
      </c>
      <c r="Q350" s="620"/>
      <c r="R350" s="620"/>
      <c r="S350" s="619"/>
      <c r="T350" s="472">
        <v>3670.25</v>
      </c>
      <c r="U350" s="472">
        <v>323.81</v>
      </c>
      <c r="V350" s="611" t="s">
        <v>361</v>
      </c>
      <c r="W350" s="612"/>
      <c r="X350" s="614"/>
      <c r="Y350" s="473" t="s">
        <v>34</v>
      </c>
      <c r="Z350" s="474" t="s">
        <v>1739</v>
      </c>
      <c r="AA350" s="475"/>
      <c r="AB350" s="476"/>
      <c r="AC350" s="477"/>
      <c r="AD350" s="478"/>
      <c r="AE350" s="479"/>
      <c r="AF350" s="776"/>
      <c r="AG350" s="776"/>
      <c r="AH350" s="776">
        <v>3994.06</v>
      </c>
      <c r="AI350" s="778" t="s">
        <v>2726</v>
      </c>
      <c r="AJ350" s="776"/>
      <c r="AK350" s="776"/>
      <c r="AL350" s="776">
        <v>3994.06</v>
      </c>
      <c r="AM350" s="471" t="s">
        <v>2726</v>
      </c>
    </row>
    <row r="351" spans="2:39" s="471" customFormat="1" ht="10.199999999999999">
      <c r="B351" s="611" t="s">
        <v>1740</v>
      </c>
      <c r="C351" s="614"/>
      <c r="D351" s="611" t="s">
        <v>543</v>
      </c>
      <c r="E351" s="614"/>
      <c r="F351" s="611" t="s">
        <v>1741</v>
      </c>
      <c r="G351" s="612"/>
      <c r="H351" s="614"/>
      <c r="I351" s="615" t="s">
        <v>1742</v>
      </c>
      <c r="J351" s="616"/>
      <c r="K351" s="616"/>
      <c r="L351" s="616"/>
      <c r="M351" s="617"/>
      <c r="N351" s="618">
        <v>10084.01</v>
      </c>
      <c r="O351" s="619"/>
      <c r="P351" s="618">
        <v>98671.07</v>
      </c>
      <c r="Q351" s="620"/>
      <c r="R351" s="620"/>
      <c r="S351" s="619"/>
      <c r="T351" s="472">
        <v>13295.78</v>
      </c>
      <c r="U351" s="472">
        <v>85375.29</v>
      </c>
      <c r="V351" s="611" t="s">
        <v>361</v>
      </c>
      <c r="W351" s="612"/>
      <c r="X351" s="614"/>
      <c r="Y351" s="473" t="s">
        <v>34</v>
      </c>
      <c r="Z351" s="474" t="s">
        <v>1743</v>
      </c>
      <c r="AA351" s="475"/>
      <c r="AB351" s="476"/>
      <c r="AC351" s="477"/>
      <c r="AD351" s="478"/>
      <c r="AE351" s="479"/>
      <c r="AF351" s="776"/>
      <c r="AG351" s="776"/>
      <c r="AH351" s="776">
        <v>98671.07</v>
      </c>
      <c r="AI351" s="778" t="s">
        <v>2726</v>
      </c>
      <c r="AJ351" s="776"/>
      <c r="AK351" s="776"/>
      <c r="AL351" s="776">
        <v>98671.07</v>
      </c>
    </row>
    <row r="352" spans="2:39" s="471" customFormat="1" ht="10.199999999999999">
      <c r="B352" s="611" t="s">
        <v>1744</v>
      </c>
      <c r="C352" s="614"/>
      <c r="D352" s="611" t="s">
        <v>543</v>
      </c>
      <c r="E352" s="614"/>
      <c r="F352" s="611" t="s">
        <v>1745</v>
      </c>
      <c r="G352" s="612"/>
      <c r="H352" s="614"/>
      <c r="I352" s="615" t="s">
        <v>1746</v>
      </c>
      <c r="J352" s="616"/>
      <c r="K352" s="616"/>
      <c r="L352" s="616"/>
      <c r="M352" s="617"/>
      <c r="N352" s="618">
        <v>164712.74</v>
      </c>
      <c r="O352" s="619"/>
      <c r="P352" s="618">
        <v>164712.74</v>
      </c>
      <c r="Q352" s="620"/>
      <c r="R352" s="620"/>
      <c r="S352" s="619"/>
      <c r="T352" s="472">
        <v>150846.93</v>
      </c>
      <c r="U352" s="472">
        <v>13865.81</v>
      </c>
      <c r="V352" s="611" t="s">
        <v>361</v>
      </c>
      <c r="W352" s="612"/>
      <c r="X352" s="614"/>
      <c r="Y352" s="473" t="s">
        <v>34</v>
      </c>
      <c r="Z352" s="474" t="s">
        <v>1747</v>
      </c>
      <c r="AA352" s="475"/>
      <c r="AB352" s="476"/>
      <c r="AC352" s="477"/>
      <c r="AD352" s="478"/>
      <c r="AE352" s="479"/>
      <c r="AF352" s="776"/>
      <c r="AG352" s="776"/>
      <c r="AH352" s="776">
        <v>164712.74</v>
      </c>
      <c r="AI352" s="778" t="s">
        <v>2726</v>
      </c>
      <c r="AJ352" s="776"/>
      <c r="AK352" s="776"/>
      <c r="AL352" s="776">
        <v>164712.74</v>
      </c>
      <c r="AM352" s="471" t="s">
        <v>2726</v>
      </c>
    </row>
    <row r="353" spans="2:39" s="471" customFormat="1" ht="10.199999999999999">
      <c r="B353" s="611" t="s">
        <v>1748</v>
      </c>
      <c r="C353" s="614"/>
      <c r="D353" s="611" t="s">
        <v>543</v>
      </c>
      <c r="E353" s="614"/>
      <c r="F353" s="611" t="s">
        <v>1749</v>
      </c>
      <c r="G353" s="612"/>
      <c r="H353" s="614"/>
      <c r="I353" s="615" t="s">
        <v>1750</v>
      </c>
      <c r="J353" s="616"/>
      <c r="K353" s="616"/>
      <c r="L353" s="616"/>
      <c r="M353" s="617"/>
      <c r="N353" s="618">
        <v>121138.21</v>
      </c>
      <c r="O353" s="619"/>
      <c r="P353" s="618">
        <v>121138.21</v>
      </c>
      <c r="Q353" s="620"/>
      <c r="R353" s="620"/>
      <c r="S353" s="619"/>
      <c r="T353" s="472">
        <v>111005.5</v>
      </c>
      <c r="U353" s="472">
        <v>10132.709999999999</v>
      </c>
      <c r="V353" s="611" t="s">
        <v>361</v>
      </c>
      <c r="W353" s="612"/>
      <c r="X353" s="614"/>
      <c r="Y353" s="473" t="s">
        <v>34</v>
      </c>
      <c r="Z353" s="474" t="s">
        <v>719</v>
      </c>
      <c r="AA353" s="475"/>
      <c r="AB353" s="476"/>
      <c r="AC353" s="477"/>
      <c r="AD353" s="478"/>
      <c r="AE353" s="479"/>
      <c r="AF353" s="776"/>
      <c r="AG353" s="776"/>
      <c r="AH353" s="776">
        <v>121138.21</v>
      </c>
      <c r="AI353" s="778" t="s">
        <v>2726</v>
      </c>
      <c r="AJ353" s="776"/>
      <c r="AK353" s="776"/>
      <c r="AL353" s="776">
        <v>121138.21</v>
      </c>
      <c r="AM353" s="471" t="s">
        <v>2726</v>
      </c>
    </row>
    <row r="354" spans="2:39" s="471" customFormat="1" ht="10.199999999999999">
      <c r="B354" s="611" t="s">
        <v>1751</v>
      </c>
      <c r="C354" s="614"/>
      <c r="D354" s="611" t="s">
        <v>543</v>
      </c>
      <c r="E354" s="614"/>
      <c r="F354" s="611" t="s">
        <v>1752</v>
      </c>
      <c r="G354" s="612"/>
      <c r="H354" s="614"/>
      <c r="I354" s="615" t="s">
        <v>1753</v>
      </c>
      <c r="J354" s="616"/>
      <c r="K354" s="616"/>
      <c r="L354" s="616"/>
      <c r="M354" s="617"/>
      <c r="N354" s="618">
        <v>4230.08</v>
      </c>
      <c r="O354" s="619"/>
      <c r="P354" s="618">
        <v>4230.08</v>
      </c>
      <c r="Q354" s="620"/>
      <c r="R354" s="620"/>
      <c r="S354" s="619"/>
      <c r="T354" s="472">
        <v>3942.78</v>
      </c>
      <c r="U354" s="472">
        <v>287.3</v>
      </c>
      <c r="V354" s="611" t="s">
        <v>361</v>
      </c>
      <c r="W354" s="612"/>
      <c r="X354" s="614"/>
      <c r="Y354" s="473" t="s">
        <v>34</v>
      </c>
      <c r="Z354" s="474" t="s">
        <v>1754</v>
      </c>
      <c r="AA354" s="475"/>
      <c r="AB354" s="476"/>
      <c r="AC354" s="477"/>
      <c r="AD354" s="478"/>
      <c r="AE354" s="479"/>
      <c r="AF354" s="776"/>
      <c r="AG354" s="776"/>
      <c r="AH354" s="776">
        <v>4230.08</v>
      </c>
      <c r="AI354" s="778"/>
      <c r="AJ354" s="776"/>
      <c r="AK354" s="776"/>
      <c r="AL354" s="776">
        <v>4230.08</v>
      </c>
    </row>
    <row r="355" spans="2:39" s="471" customFormat="1" ht="10.199999999999999">
      <c r="B355" s="611" t="s">
        <v>1755</v>
      </c>
      <c r="C355" s="614"/>
      <c r="D355" s="611" t="s">
        <v>543</v>
      </c>
      <c r="E355" s="614"/>
      <c r="F355" s="611" t="s">
        <v>1756</v>
      </c>
      <c r="G355" s="612"/>
      <c r="H355" s="614"/>
      <c r="I355" s="615" t="s">
        <v>1757</v>
      </c>
      <c r="J355" s="616"/>
      <c r="K355" s="616"/>
      <c r="L355" s="616"/>
      <c r="M355" s="617"/>
      <c r="N355" s="618">
        <v>30210.21</v>
      </c>
      <c r="O355" s="619"/>
      <c r="P355" s="618">
        <v>30210.21</v>
      </c>
      <c r="Q355" s="620"/>
      <c r="R355" s="620"/>
      <c r="S355" s="619"/>
      <c r="T355" s="472">
        <v>27681.17</v>
      </c>
      <c r="U355" s="472">
        <v>2529.04</v>
      </c>
      <c r="V355" s="611" t="s">
        <v>361</v>
      </c>
      <c r="W355" s="612"/>
      <c r="X355" s="614"/>
      <c r="Y355" s="473" t="s">
        <v>34</v>
      </c>
      <c r="Z355" s="474" t="s">
        <v>1758</v>
      </c>
      <c r="AA355" s="475"/>
      <c r="AB355" s="476"/>
      <c r="AC355" s="477"/>
      <c r="AD355" s="478"/>
      <c r="AE355" s="479"/>
      <c r="AF355" s="776"/>
      <c r="AG355" s="776"/>
      <c r="AH355" s="776">
        <v>30210.21</v>
      </c>
      <c r="AI355" s="778"/>
      <c r="AJ355" s="776"/>
      <c r="AK355" s="776"/>
      <c r="AL355" s="776">
        <v>30210.21</v>
      </c>
    </row>
    <row r="356" spans="2:39" s="471" customFormat="1" ht="10.199999999999999">
      <c r="B356" s="611" t="s">
        <v>1759</v>
      </c>
      <c r="C356" s="614"/>
      <c r="D356" s="611" t="s">
        <v>543</v>
      </c>
      <c r="E356" s="614"/>
      <c r="F356" s="611" t="s">
        <v>1760</v>
      </c>
      <c r="G356" s="612"/>
      <c r="H356" s="614"/>
      <c r="I356" s="615" t="s">
        <v>1761</v>
      </c>
      <c r="J356" s="616"/>
      <c r="K356" s="616"/>
      <c r="L356" s="616"/>
      <c r="M356" s="617"/>
      <c r="N356" s="618">
        <v>42960.52</v>
      </c>
      <c r="O356" s="619"/>
      <c r="P356" s="618">
        <v>42960.52</v>
      </c>
      <c r="Q356" s="620"/>
      <c r="R356" s="620"/>
      <c r="S356" s="619"/>
      <c r="T356" s="472">
        <v>39276.949999999997</v>
      </c>
      <c r="U356" s="472">
        <v>3683.57</v>
      </c>
      <c r="V356" s="611" t="s">
        <v>361</v>
      </c>
      <c r="W356" s="612"/>
      <c r="X356" s="614"/>
      <c r="Y356" s="473" t="s">
        <v>34</v>
      </c>
      <c r="Z356" s="474" t="s">
        <v>646</v>
      </c>
      <c r="AA356" s="475"/>
      <c r="AB356" s="476"/>
      <c r="AC356" s="477"/>
      <c r="AD356" s="478"/>
      <c r="AE356" s="479"/>
      <c r="AF356" s="776"/>
      <c r="AG356" s="776"/>
      <c r="AH356" s="776">
        <v>42960.52</v>
      </c>
      <c r="AI356" s="778"/>
      <c r="AJ356" s="776"/>
      <c r="AK356" s="776"/>
      <c r="AL356" s="776">
        <v>42960.52</v>
      </c>
    </row>
    <row r="357" spans="2:39" s="471" customFormat="1" ht="10.199999999999999">
      <c r="B357" s="611" t="s">
        <v>1762</v>
      </c>
      <c r="C357" s="614"/>
      <c r="D357" s="611" t="s">
        <v>543</v>
      </c>
      <c r="E357" s="614"/>
      <c r="F357" s="611" t="s">
        <v>1763</v>
      </c>
      <c r="G357" s="612"/>
      <c r="H357" s="614"/>
      <c r="I357" s="615" t="s">
        <v>1764</v>
      </c>
      <c r="J357" s="616"/>
      <c r="K357" s="616"/>
      <c r="L357" s="616"/>
      <c r="M357" s="617"/>
      <c r="N357" s="618">
        <v>34640.54</v>
      </c>
      <c r="O357" s="619"/>
      <c r="P357" s="618">
        <v>34640.54</v>
      </c>
      <c r="Q357" s="620"/>
      <c r="R357" s="620"/>
      <c r="S357" s="619"/>
      <c r="T357" s="472">
        <v>31650.95</v>
      </c>
      <c r="U357" s="472">
        <v>2989.59</v>
      </c>
      <c r="V357" s="611" t="s">
        <v>361</v>
      </c>
      <c r="W357" s="612"/>
      <c r="X357" s="614"/>
      <c r="Y357" s="473" t="s">
        <v>34</v>
      </c>
      <c r="Z357" s="474" t="s">
        <v>1765</v>
      </c>
      <c r="AA357" s="475"/>
      <c r="AB357" s="476"/>
      <c r="AC357" s="477"/>
      <c r="AD357" s="478"/>
      <c r="AE357" s="479"/>
      <c r="AF357" s="776"/>
      <c r="AG357" s="776"/>
      <c r="AH357" s="776">
        <v>34640.54</v>
      </c>
      <c r="AI357" s="778"/>
      <c r="AJ357" s="776"/>
      <c r="AK357" s="776"/>
      <c r="AL357" s="776">
        <v>34640.54</v>
      </c>
    </row>
    <row r="358" spans="2:39" s="471" customFormat="1" ht="10.199999999999999">
      <c r="B358" s="611" t="s">
        <v>1766</v>
      </c>
      <c r="C358" s="614"/>
      <c r="D358" s="611" t="s">
        <v>543</v>
      </c>
      <c r="E358" s="614"/>
      <c r="F358" s="611" t="s">
        <v>1767</v>
      </c>
      <c r="G358" s="612"/>
      <c r="H358" s="614"/>
      <c r="I358" s="615" t="s">
        <v>1768</v>
      </c>
      <c r="J358" s="616"/>
      <c r="K358" s="616"/>
      <c r="L358" s="616"/>
      <c r="M358" s="617"/>
      <c r="N358" s="618">
        <v>22270.02</v>
      </c>
      <c r="O358" s="619"/>
      <c r="P358" s="618">
        <v>22270.02</v>
      </c>
      <c r="Q358" s="620"/>
      <c r="R358" s="620"/>
      <c r="S358" s="619"/>
      <c r="T358" s="472">
        <v>20347.14</v>
      </c>
      <c r="U358" s="472">
        <v>1922.88</v>
      </c>
      <c r="V358" s="611" t="s">
        <v>361</v>
      </c>
      <c r="W358" s="612"/>
      <c r="X358" s="614"/>
      <c r="Y358" s="473" t="s">
        <v>34</v>
      </c>
      <c r="Z358" s="474" t="s">
        <v>1769</v>
      </c>
      <c r="AA358" s="475"/>
      <c r="AB358" s="476"/>
      <c r="AC358" s="477"/>
      <c r="AD358" s="478"/>
      <c r="AE358" s="479"/>
      <c r="AF358" s="776"/>
      <c r="AG358" s="776"/>
      <c r="AH358" s="776">
        <v>22270.02</v>
      </c>
      <c r="AI358" s="778" t="s">
        <v>2726</v>
      </c>
      <c r="AJ358" s="776"/>
      <c r="AK358" s="776"/>
      <c r="AL358" s="776">
        <v>22270.02</v>
      </c>
      <c r="AM358" s="471" t="s">
        <v>2726</v>
      </c>
    </row>
    <row r="359" spans="2:39" s="471" customFormat="1" ht="10.199999999999999">
      <c r="B359" s="611" t="s">
        <v>1770</v>
      </c>
      <c r="C359" s="614"/>
      <c r="D359" s="611" t="s">
        <v>543</v>
      </c>
      <c r="E359" s="614"/>
      <c r="F359" s="611" t="s">
        <v>1771</v>
      </c>
      <c r="G359" s="612"/>
      <c r="H359" s="614"/>
      <c r="I359" s="615" t="s">
        <v>1772</v>
      </c>
      <c r="J359" s="616"/>
      <c r="K359" s="616"/>
      <c r="L359" s="616"/>
      <c r="M359" s="617"/>
      <c r="N359" s="618">
        <v>169187</v>
      </c>
      <c r="O359" s="619"/>
      <c r="P359" s="618">
        <v>169187</v>
      </c>
      <c r="Q359" s="620"/>
      <c r="R359" s="620"/>
      <c r="S359" s="619"/>
      <c r="T359" s="472">
        <v>155063.67999999999</v>
      </c>
      <c r="U359" s="472">
        <v>14123.32</v>
      </c>
      <c r="V359" s="611" t="s">
        <v>361</v>
      </c>
      <c r="W359" s="612"/>
      <c r="X359" s="614"/>
      <c r="Y359" s="473" t="s">
        <v>34</v>
      </c>
      <c r="Z359" s="474" t="s">
        <v>1773</v>
      </c>
      <c r="AA359" s="475"/>
      <c r="AB359" s="476"/>
      <c r="AC359" s="477"/>
      <c r="AD359" s="478"/>
      <c r="AE359" s="479"/>
      <c r="AF359" s="776"/>
      <c r="AG359" s="776"/>
      <c r="AH359" s="776">
        <v>169187</v>
      </c>
      <c r="AI359" s="778" t="s">
        <v>2726</v>
      </c>
      <c r="AJ359" s="776"/>
      <c r="AK359" s="776"/>
      <c r="AL359" s="776">
        <v>169187</v>
      </c>
      <c r="AM359" s="471" t="s">
        <v>2726</v>
      </c>
    </row>
    <row r="360" spans="2:39" s="471" customFormat="1" ht="10.199999999999999">
      <c r="B360" s="611" t="s">
        <v>1774</v>
      </c>
      <c r="C360" s="614"/>
      <c r="D360" s="611" t="s">
        <v>543</v>
      </c>
      <c r="E360" s="614"/>
      <c r="F360" s="611" t="s">
        <v>1775</v>
      </c>
      <c r="G360" s="612"/>
      <c r="H360" s="614"/>
      <c r="I360" s="615" t="s">
        <v>1776</v>
      </c>
      <c r="J360" s="616"/>
      <c r="K360" s="616"/>
      <c r="L360" s="616"/>
      <c r="M360" s="617"/>
      <c r="N360" s="618">
        <v>39735.26</v>
      </c>
      <c r="O360" s="619"/>
      <c r="P360" s="618">
        <v>39735.26</v>
      </c>
      <c r="Q360" s="620"/>
      <c r="R360" s="620"/>
      <c r="S360" s="619"/>
      <c r="T360" s="472">
        <v>36433.26</v>
      </c>
      <c r="U360" s="472">
        <v>3302</v>
      </c>
      <c r="V360" s="611" t="s">
        <v>361</v>
      </c>
      <c r="W360" s="612"/>
      <c r="X360" s="614"/>
      <c r="Y360" s="473" t="s">
        <v>34</v>
      </c>
      <c r="Z360" s="474" t="s">
        <v>1777</v>
      </c>
      <c r="AA360" s="475"/>
      <c r="AB360" s="476"/>
      <c r="AC360" s="477"/>
      <c r="AD360" s="478"/>
      <c r="AE360" s="479"/>
      <c r="AF360" s="776"/>
      <c r="AG360" s="776"/>
      <c r="AH360" s="776">
        <v>39735.26</v>
      </c>
      <c r="AI360" s="778"/>
      <c r="AJ360" s="776"/>
      <c r="AK360" s="776"/>
      <c r="AL360" s="776">
        <v>39735.26</v>
      </c>
    </row>
    <row r="361" spans="2:39" s="471" customFormat="1" ht="10.199999999999999">
      <c r="B361" s="611" t="s">
        <v>1778</v>
      </c>
      <c r="C361" s="614"/>
      <c r="D361" s="611" t="s">
        <v>543</v>
      </c>
      <c r="E361" s="614"/>
      <c r="F361" s="611" t="s">
        <v>1779</v>
      </c>
      <c r="G361" s="612"/>
      <c r="H361" s="614"/>
      <c r="I361" s="615" t="s">
        <v>1780</v>
      </c>
      <c r="J361" s="616"/>
      <c r="K361" s="616"/>
      <c r="L361" s="616"/>
      <c r="M361" s="617"/>
      <c r="N361" s="618">
        <v>45713.599999999999</v>
      </c>
      <c r="O361" s="619"/>
      <c r="P361" s="618">
        <v>45713.599999999999</v>
      </c>
      <c r="Q361" s="620"/>
      <c r="R361" s="620"/>
      <c r="S361" s="619"/>
      <c r="T361" s="472">
        <v>41816.42</v>
      </c>
      <c r="U361" s="472">
        <v>3897.18</v>
      </c>
      <c r="V361" s="611" t="s">
        <v>361</v>
      </c>
      <c r="W361" s="612"/>
      <c r="X361" s="614"/>
      <c r="Y361" s="473" t="s">
        <v>34</v>
      </c>
      <c r="Z361" s="474" t="s">
        <v>784</v>
      </c>
      <c r="AA361" s="475"/>
      <c r="AB361" s="476"/>
      <c r="AC361" s="477"/>
      <c r="AD361" s="478"/>
      <c r="AE361" s="479"/>
      <c r="AF361" s="776"/>
      <c r="AG361" s="776"/>
      <c r="AH361" s="776">
        <v>45713.599999999999</v>
      </c>
      <c r="AI361" s="778" t="s">
        <v>2726</v>
      </c>
      <c r="AJ361" s="776"/>
      <c r="AK361" s="776"/>
      <c r="AL361" s="776">
        <v>45713.599999999999</v>
      </c>
    </row>
    <row r="362" spans="2:39" s="471" customFormat="1" ht="10.199999999999999">
      <c r="B362" s="611" t="s">
        <v>1781</v>
      </c>
      <c r="C362" s="614"/>
      <c r="D362" s="611" t="s">
        <v>543</v>
      </c>
      <c r="E362" s="614"/>
      <c r="F362" s="611" t="s">
        <v>1782</v>
      </c>
      <c r="G362" s="612"/>
      <c r="H362" s="614"/>
      <c r="I362" s="615" t="s">
        <v>1783</v>
      </c>
      <c r="J362" s="616"/>
      <c r="K362" s="616"/>
      <c r="L362" s="616"/>
      <c r="M362" s="617"/>
      <c r="N362" s="618">
        <v>22296.12</v>
      </c>
      <c r="O362" s="619"/>
      <c r="P362" s="618">
        <v>22296.12</v>
      </c>
      <c r="Q362" s="620"/>
      <c r="R362" s="620"/>
      <c r="S362" s="619"/>
      <c r="T362" s="472">
        <v>20350.740000000002</v>
      </c>
      <c r="U362" s="472">
        <v>1945.38</v>
      </c>
      <c r="V362" s="611" t="s">
        <v>361</v>
      </c>
      <c r="W362" s="612"/>
      <c r="X362" s="614"/>
      <c r="Y362" s="473" t="s">
        <v>34</v>
      </c>
      <c r="Z362" s="474" t="s">
        <v>97</v>
      </c>
      <c r="AA362" s="475"/>
      <c r="AB362" s="476"/>
      <c r="AC362" s="477"/>
      <c r="AD362" s="478"/>
      <c r="AE362" s="479"/>
      <c r="AF362" s="776"/>
      <c r="AG362" s="776"/>
      <c r="AH362" s="776">
        <v>22296.12</v>
      </c>
      <c r="AI362" s="778" t="s">
        <v>2726</v>
      </c>
      <c r="AJ362" s="776"/>
      <c r="AK362" s="776"/>
      <c r="AL362" s="776">
        <v>22296.12</v>
      </c>
    </row>
    <row r="363" spans="2:39" s="471" customFormat="1" ht="10.199999999999999">
      <c r="B363" s="611" t="s">
        <v>1784</v>
      </c>
      <c r="C363" s="614"/>
      <c r="D363" s="611" t="s">
        <v>543</v>
      </c>
      <c r="E363" s="614"/>
      <c r="F363" s="611" t="s">
        <v>1785</v>
      </c>
      <c r="G363" s="612"/>
      <c r="H363" s="614"/>
      <c r="I363" s="615" t="s">
        <v>1786</v>
      </c>
      <c r="J363" s="616"/>
      <c r="K363" s="616"/>
      <c r="L363" s="616"/>
      <c r="M363" s="617"/>
      <c r="N363" s="618">
        <v>5166.1400000000003</v>
      </c>
      <c r="O363" s="619"/>
      <c r="P363" s="618">
        <v>5166.1400000000003</v>
      </c>
      <c r="Q363" s="620"/>
      <c r="R363" s="620"/>
      <c r="S363" s="619"/>
      <c r="T363" s="472">
        <v>4791.67</v>
      </c>
      <c r="U363" s="472">
        <v>374.47</v>
      </c>
      <c r="V363" s="611" t="s">
        <v>361</v>
      </c>
      <c r="W363" s="612"/>
      <c r="X363" s="614"/>
      <c r="Y363" s="473" t="s">
        <v>34</v>
      </c>
      <c r="Z363" s="474" t="s">
        <v>1787</v>
      </c>
      <c r="AA363" s="475"/>
      <c r="AB363" s="476"/>
      <c r="AC363" s="477"/>
      <c r="AD363" s="478"/>
      <c r="AE363" s="479"/>
      <c r="AF363" s="776"/>
      <c r="AG363" s="776"/>
      <c r="AH363" s="776">
        <v>5166.1400000000003</v>
      </c>
      <c r="AI363" s="778"/>
      <c r="AJ363" s="776"/>
      <c r="AK363" s="776"/>
      <c r="AL363" s="776">
        <v>5166.1400000000003</v>
      </c>
    </row>
    <row r="364" spans="2:39" s="471" customFormat="1" ht="10.199999999999999">
      <c r="B364" s="611" t="s">
        <v>1788</v>
      </c>
      <c r="C364" s="614"/>
      <c r="D364" s="611" t="s">
        <v>543</v>
      </c>
      <c r="E364" s="614"/>
      <c r="F364" s="611" t="s">
        <v>1789</v>
      </c>
      <c r="G364" s="612"/>
      <c r="H364" s="614"/>
      <c r="I364" s="615" t="s">
        <v>1790</v>
      </c>
      <c r="J364" s="616"/>
      <c r="K364" s="616"/>
      <c r="L364" s="616"/>
      <c r="M364" s="617"/>
      <c r="N364" s="618">
        <v>6166.15</v>
      </c>
      <c r="O364" s="619"/>
      <c r="P364" s="618">
        <v>6166.15</v>
      </c>
      <c r="Q364" s="620"/>
      <c r="R364" s="620"/>
      <c r="S364" s="619"/>
      <c r="T364" s="472">
        <v>5649.2</v>
      </c>
      <c r="U364" s="472">
        <v>516.95000000000005</v>
      </c>
      <c r="V364" s="611" t="s">
        <v>361</v>
      </c>
      <c r="W364" s="612"/>
      <c r="X364" s="614"/>
      <c r="Y364" s="473" t="s">
        <v>34</v>
      </c>
      <c r="Z364" s="474" t="s">
        <v>1791</v>
      </c>
      <c r="AA364" s="475"/>
      <c r="AB364" s="476"/>
      <c r="AC364" s="477"/>
      <c r="AD364" s="478"/>
      <c r="AE364" s="479"/>
      <c r="AF364" s="776"/>
      <c r="AG364" s="776"/>
      <c r="AH364" s="776">
        <v>6166.15</v>
      </c>
      <c r="AI364" s="778" t="s">
        <v>2726</v>
      </c>
      <c r="AJ364" s="776"/>
      <c r="AK364" s="776"/>
      <c r="AL364" s="776">
        <v>6166.15</v>
      </c>
      <c r="AM364" s="471" t="s">
        <v>2726</v>
      </c>
    </row>
    <row r="365" spans="2:39" s="471" customFormat="1" ht="10.199999999999999">
      <c r="B365" s="611" t="s">
        <v>1792</v>
      </c>
      <c r="C365" s="614"/>
      <c r="D365" s="611" t="s">
        <v>543</v>
      </c>
      <c r="E365" s="614"/>
      <c r="F365" s="611" t="s">
        <v>1793</v>
      </c>
      <c r="G365" s="612"/>
      <c r="H365" s="614"/>
      <c r="I365" s="615" t="s">
        <v>1794</v>
      </c>
      <c r="J365" s="616"/>
      <c r="K365" s="616"/>
      <c r="L365" s="616"/>
      <c r="M365" s="617"/>
      <c r="N365" s="618">
        <v>406504.07</v>
      </c>
      <c r="O365" s="619"/>
      <c r="P365" s="618">
        <v>406504.07</v>
      </c>
      <c r="Q365" s="620"/>
      <c r="R365" s="620"/>
      <c r="S365" s="619"/>
      <c r="T365" s="472">
        <v>372310.72</v>
      </c>
      <c r="U365" s="472">
        <v>34193.35</v>
      </c>
      <c r="V365" s="611" t="s">
        <v>361</v>
      </c>
      <c r="W365" s="612"/>
      <c r="X365" s="614"/>
      <c r="Y365" s="473" t="s">
        <v>34</v>
      </c>
      <c r="Z365" s="474" t="s">
        <v>136</v>
      </c>
      <c r="AA365" s="475"/>
      <c r="AB365" s="476"/>
      <c r="AC365" s="477"/>
      <c r="AD365" s="478"/>
      <c r="AE365" s="479"/>
      <c r="AF365" s="776"/>
      <c r="AG365" s="776"/>
      <c r="AH365" s="776">
        <v>406504.07</v>
      </c>
      <c r="AI365" s="778" t="s">
        <v>2726</v>
      </c>
      <c r="AJ365" s="776"/>
      <c r="AK365" s="776"/>
      <c r="AL365" s="776">
        <v>406504.07</v>
      </c>
      <c r="AM365" s="471" t="s">
        <v>2726</v>
      </c>
    </row>
    <row r="366" spans="2:39" s="49" customFormat="1" ht="10.199999999999999">
      <c r="B366" s="589" t="s">
        <v>1795</v>
      </c>
      <c r="C366" s="590"/>
      <c r="D366" s="589" t="s">
        <v>543</v>
      </c>
      <c r="E366" s="590"/>
      <c r="F366" s="589" t="s">
        <v>1796</v>
      </c>
      <c r="G366" s="591"/>
      <c r="H366" s="590"/>
      <c r="I366" s="592" t="s">
        <v>1797</v>
      </c>
      <c r="J366" s="593"/>
      <c r="K366" s="593"/>
      <c r="L366" s="593"/>
      <c r="M366" s="594"/>
      <c r="N366" s="595">
        <v>160500.51999999999</v>
      </c>
      <c r="O366" s="596"/>
      <c r="P366" s="595">
        <v>160500.51999999999</v>
      </c>
      <c r="Q366" s="597"/>
      <c r="R366" s="597"/>
      <c r="S366" s="596"/>
      <c r="T366" s="31">
        <v>147147.51999999999</v>
      </c>
      <c r="U366" s="31">
        <v>13353</v>
      </c>
      <c r="V366" s="589" t="s">
        <v>361</v>
      </c>
      <c r="W366" s="591"/>
      <c r="X366" s="590"/>
      <c r="Y366" s="21" t="s">
        <v>34</v>
      </c>
      <c r="Z366" s="32" t="s">
        <v>109</v>
      </c>
      <c r="AA366" s="86"/>
      <c r="AB366" s="33"/>
      <c r="AC366" s="34"/>
      <c r="AD366" s="369"/>
      <c r="AE366" s="50"/>
      <c r="AF366" s="776"/>
      <c r="AG366" s="776"/>
      <c r="AH366" s="776"/>
      <c r="AI366" s="778" t="s">
        <v>2726</v>
      </c>
      <c r="AJ366" s="776"/>
      <c r="AK366" s="776"/>
      <c r="AL366" s="776"/>
    </row>
    <row r="367" spans="2:39" s="471" customFormat="1" ht="10.199999999999999">
      <c r="B367" s="611" t="s">
        <v>1798</v>
      </c>
      <c r="C367" s="614"/>
      <c r="D367" s="611" t="s">
        <v>543</v>
      </c>
      <c r="E367" s="614"/>
      <c r="F367" s="611" t="s">
        <v>1799</v>
      </c>
      <c r="G367" s="612"/>
      <c r="H367" s="614"/>
      <c r="I367" s="615" t="s">
        <v>1800</v>
      </c>
      <c r="J367" s="616"/>
      <c r="K367" s="616"/>
      <c r="L367" s="616"/>
      <c r="M367" s="617"/>
      <c r="N367" s="618">
        <v>5010.05</v>
      </c>
      <c r="O367" s="619"/>
      <c r="P367" s="618">
        <v>5010.05</v>
      </c>
      <c r="Q367" s="620"/>
      <c r="R367" s="620"/>
      <c r="S367" s="619"/>
      <c r="T367" s="472">
        <v>4529.95</v>
      </c>
      <c r="U367" s="472">
        <v>480.1</v>
      </c>
      <c r="V367" s="611" t="s">
        <v>361</v>
      </c>
      <c r="W367" s="612"/>
      <c r="X367" s="614"/>
      <c r="Y367" s="473" t="s">
        <v>34</v>
      </c>
      <c r="Z367" s="474" t="s">
        <v>1124</v>
      </c>
      <c r="AA367" s="475"/>
      <c r="AB367" s="476"/>
      <c r="AC367" s="477"/>
      <c r="AD367" s="478"/>
      <c r="AE367" s="479"/>
      <c r="AF367" s="776"/>
      <c r="AG367" s="776"/>
      <c r="AH367" s="776">
        <v>5010.05</v>
      </c>
      <c r="AI367" s="778" t="s">
        <v>2726</v>
      </c>
      <c r="AJ367" s="776"/>
      <c r="AK367" s="776"/>
      <c r="AL367" s="776">
        <v>5010.05</v>
      </c>
    </row>
    <row r="368" spans="2:39" s="471" customFormat="1" ht="10.199999999999999">
      <c r="B368" s="611" t="s">
        <v>1801</v>
      </c>
      <c r="C368" s="614"/>
      <c r="D368" s="611" t="s">
        <v>543</v>
      </c>
      <c r="E368" s="614"/>
      <c r="F368" s="611" t="s">
        <v>1802</v>
      </c>
      <c r="G368" s="612"/>
      <c r="H368" s="614"/>
      <c r="I368" s="615" t="s">
        <v>1803</v>
      </c>
      <c r="J368" s="616"/>
      <c r="K368" s="616"/>
      <c r="L368" s="616"/>
      <c r="M368" s="617"/>
      <c r="N368" s="618">
        <v>328308.94</v>
      </c>
      <c r="O368" s="619"/>
      <c r="P368" s="618">
        <v>328308.94</v>
      </c>
      <c r="Q368" s="620"/>
      <c r="R368" s="620"/>
      <c r="S368" s="619"/>
      <c r="T368" s="472">
        <v>300820.86</v>
      </c>
      <c r="U368" s="472">
        <v>27488.080000000002</v>
      </c>
      <c r="V368" s="611" t="s">
        <v>361</v>
      </c>
      <c r="W368" s="612"/>
      <c r="X368" s="614"/>
      <c r="Y368" s="473" t="s">
        <v>34</v>
      </c>
      <c r="Z368" s="474" t="s">
        <v>800</v>
      </c>
      <c r="AA368" s="475"/>
      <c r="AB368" s="476"/>
      <c r="AC368" s="477"/>
      <c r="AD368" s="478"/>
      <c r="AE368" s="479"/>
      <c r="AF368" s="776"/>
      <c r="AG368" s="776"/>
      <c r="AH368" s="776">
        <v>328308.94</v>
      </c>
      <c r="AI368" s="778" t="s">
        <v>2726</v>
      </c>
      <c r="AJ368" s="776"/>
      <c r="AK368" s="776"/>
      <c r="AL368" s="776">
        <v>328308.94</v>
      </c>
      <c r="AM368" s="471" t="s">
        <v>2726</v>
      </c>
    </row>
    <row r="369" spans="2:39" s="471" customFormat="1" ht="10.199999999999999">
      <c r="B369" s="611" t="s">
        <v>1804</v>
      </c>
      <c r="C369" s="614"/>
      <c r="D369" s="611" t="s">
        <v>543</v>
      </c>
      <c r="E369" s="614"/>
      <c r="F369" s="611" t="s">
        <v>1805</v>
      </c>
      <c r="G369" s="612"/>
      <c r="H369" s="614"/>
      <c r="I369" s="615" t="s">
        <v>1806</v>
      </c>
      <c r="J369" s="616"/>
      <c r="K369" s="616"/>
      <c r="L369" s="616"/>
      <c r="M369" s="617"/>
      <c r="N369" s="618">
        <v>17240.18</v>
      </c>
      <c r="O369" s="619"/>
      <c r="P369" s="618">
        <v>518383.59</v>
      </c>
      <c r="Q369" s="620"/>
      <c r="R369" s="620"/>
      <c r="S369" s="619"/>
      <c r="T369" s="472">
        <v>37719.19</v>
      </c>
      <c r="U369" s="472">
        <v>480664.4</v>
      </c>
      <c r="V369" s="611" t="s">
        <v>361</v>
      </c>
      <c r="W369" s="612"/>
      <c r="X369" s="614"/>
      <c r="Y369" s="473" t="s">
        <v>34</v>
      </c>
      <c r="Z369" s="474" t="s">
        <v>1071</v>
      </c>
      <c r="AA369" s="475"/>
      <c r="AB369" s="476"/>
      <c r="AC369" s="477"/>
      <c r="AD369" s="478"/>
      <c r="AE369" s="479"/>
      <c r="AF369" s="776"/>
      <c r="AG369" s="776"/>
      <c r="AH369" s="776">
        <v>518383.59</v>
      </c>
      <c r="AI369" s="778"/>
      <c r="AJ369" s="776"/>
      <c r="AK369" s="776"/>
      <c r="AL369" s="776">
        <v>518383.59</v>
      </c>
    </row>
    <row r="370" spans="2:39" s="471" customFormat="1" ht="10.199999999999999">
      <c r="B370" s="611" t="s">
        <v>1807</v>
      </c>
      <c r="C370" s="614"/>
      <c r="D370" s="611" t="s">
        <v>543</v>
      </c>
      <c r="E370" s="614"/>
      <c r="F370" s="611" t="s">
        <v>1808</v>
      </c>
      <c r="G370" s="612"/>
      <c r="H370" s="614"/>
      <c r="I370" s="615" t="s">
        <v>1809</v>
      </c>
      <c r="J370" s="616"/>
      <c r="K370" s="616"/>
      <c r="L370" s="616"/>
      <c r="M370" s="617"/>
      <c r="N370" s="618">
        <v>10270.09</v>
      </c>
      <c r="O370" s="619"/>
      <c r="P370" s="618">
        <v>10270.09</v>
      </c>
      <c r="Q370" s="620"/>
      <c r="R370" s="620"/>
      <c r="S370" s="619"/>
      <c r="T370" s="472">
        <v>9334.2199999999993</v>
      </c>
      <c r="U370" s="472">
        <v>935.87</v>
      </c>
      <c r="V370" s="611" t="s">
        <v>361</v>
      </c>
      <c r="W370" s="612"/>
      <c r="X370" s="614"/>
      <c r="Y370" s="473" t="s">
        <v>34</v>
      </c>
      <c r="Z370" s="474" t="s">
        <v>1810</v>
      </c>
      <c r="AA370" s="475"/>
      <c r="AB370" s="476"/>
      <c r="AC370" s="477"/>
      <c r="AD370" s="478"/>
      <c r="AE370" s="479"/>
      <c r="AF370" s="776"/>
      <c r="AG370" s="776"/>
      <c r="AH370" s="776">
        <v>10270.09</v>
      </c>
      <c r="AI370" s="778"/>
      <c r="AJ370" s="776"/>
      <c r="AK370" s="776"/>
      <c r="AL370" s="776">
        <v>10270.09</v>
      </c>
    </row>
    <row r="371" spans="2:39" s="49" customFormat="1" ht="10.199999999999999">
      <c r="B371" s="589" t="s">
        <v>1811</v>
      </c>
      <c r="C371" s="590"/>
      <c r="D371" s="589" t="s">
        <v>543</v>
      </c>
      <c r="E371" s="590"/>
      <c r="F371" s="589" t="s">
        <v>1812</v>
      </c>
      <c r="G371" s="591"/>
      <c r="H371" s="590"/>
      <c r="I371" s="592" t="s">
        <v>1813</v>
      </c>
      <c r="J371" s="593"/>
      <c r="K371" s="593"/>
      <c r="L371" s="593"/>
      <c r="M371" s="594"/>
      <c r="N371" s="595">
        <v>3021.02</v>
      </c>
      <c r="O371" s="596"/>
      <c r="P371" s="595">
        <v>3021.02</v>
      </c>
      <c r="Q371" s="597"/>
      <c r="R371" s="597"/>
      <c r="S371" s="596"/>
      <c r="T371" s="31">
        <v>2816.32</v>
      </c>
      <c r="U371" s="31">
        <v>204.7</v>
      </c>
      <c r="V371" s="589" t="s">
        <v>361</v>
      </c>
      <c r="W371" s="591"/>
      <c r="X371" s="590"/>
      <c r="Y371" s="21" t="s">
        <v>34</v>
      </c>
      <c r="Z371" s="32" t="s">
        <v>1813</v>
      </c>
      <c r="AA371" s="86"/>
      <c r="AB371" s="33"/>
      <c r="AC371" s="34"/>
      <c r="AD371" s="369"/>
      <c r="AE371" s="50"/>
      <c r="AF371" s="776"/>
      <c r="AG371" s="776"/>
      <c r="AH371" s="776"/>
      <c r="AI371" s="778" t="s">
        <v>2726</v>
      </c>
      <c r="AJ371" s="776"/>
      <c r="AK371" s="776"/>
      <c r="AL371" s="776"/>
    </row>
    <row r="372" spans="2:39" s="471" customFormat="1" ht="10.199999999999999">
      <c r="B372" s="611" t="s">
        <v>1814</v>
      </c>
      <c r="C372" s="614"/>
      <c r="D372" s="611" t="s">
        <v>543</v>
      </c>
      <c r="E372" s="614"/>
      <c r="F372" s="611" t="s">
        <v>1815</v>
      </c>
      <c r="G372" s="612"/>
      <c r="H372" s="614"/>
      <c r="I372" s="615" t="s">
        <v>1816</v>
      </c>
      <c r="J372" s="616"/>
      <c r="K372" s="616"/>
      <c r="L372" s="616"/>
      <c r="M372" s="617"/>
      <c r="N372" s="618">
        <v>73756.12</v>
      </c>
      <c r="O372" s="619"/>
      <c r="P372" s="618">
        <v>73756.12</v>
      </c>
      <c r="Q372" s="620"/>
      <c r="R372" s="620"/>
      <c r="S372" s="619"/>
      <c r="T372" s="472">
        <v>67519.009999999995</v>
      </c>
      <c r="U372" s="472">
        <v>6237.11</v>
      </c>
      <c r="V372" s="611" t="s">
        <v>361</v>
      </c>
      <c r="W372" s="612"/>
      <c r="X372" s="614"/>
      <c r="Y372" s="473" t="s">
        <v>34</v>
      </c>
      <c r="Z372" s="474" t="s">
        <v>281</v>
      </c>
      <c r="AA372" s="475"/>
      <c r="AB372" s="476"/>
      <c r="AC372" s="477"/>
      <c r="AD372" s="478"/>
      <c r="AE372" s="479"/>
      <c r="AF372" s="776"/>
      <c r="AG372" s="776"/>
      <c r="AH372" s="776">
        <v>73756.12</v>
      </c>
      <c r="AI372" s="778" t="s">
        <v>2726</v>
      </c>
      <c r="AJ372" s="776"/>
      <c r="AK372" s="776"/>
      <c r="AL372" s="776">
        <v>73756.12</v>
      </c>
    </row>
    <row r="373" spans="2:39" s="471" customFormat="1" ht="10.199999999999999">
      <c r="B373" s="611" t="s">
        <v>1817</v>
      </c>
      <c r="C373" s="614"/>
      <c r="D373" s="611" t="s">
        <v>543</v>
      </c>
      <c r="E373" s="614"/>
      <c r="F373" s="611" t="s">
        <v>1818</v>
      </c>
      <c r="G373" s="612"/>
      <c r="H373" s="614"/>
      <c r="I373" s="615" t="s">
        <v>1819</v>
      </c>
      <c r="J373" s="616"/>
      <c r="K373" s="616"/>
      <c r="L373" s="616"/>
      <c r="M373" s="617"/>
      <c r="N373" s="618">
        <v>26420.35</v>
      </c>
      <c r="O373" s="619"/>
      <c r="P373" s="618">
        <v>26420.35</v>
      </c>
      <c r="Q373" s="620"/>
      <c r="R373" s="620"/>
      <c r="S373" s="619"/>
      <c r="T373" s="472">
        <v>24279.48</v>
      </c>
      <c r="U373" s="472">
        <v>2140.87</v>
      </c>
      <c r="V373" s="611" t="s">
        <v>361</v>
      </c>
      <c r="W373" s="612"/>
      <c r="X373" s="614"/>
      <c r="Y373" s="473" t="s">
        <v>34</v>
      </c>
      <c r="Z373" s="474" t="s">
        <v>1820</v>
      </c>
      <c r="AA373" s="475"/>
      <c r="AB373" s="476"/>
      <c r="AC373" s="477"/>
      <c r="AD373" s="478"/>
      <c r="AE373" s="479"/>
      <c r="AF373" s="776"/>
      <c r="AG373" s="776"/>
      <c r="AH373" s="776">
        <v>26420.35</v>
      </c>
      <c r="AI373" s="778"/>
      <c r="AJ373" s="776"/>
      <c r="AK373" s="776"/>
      <c r="AL373" s="776">
        <v>26420.35</v>
      </c>
    </row>
    <row r="374" spans="2:39" s="471" customFormat="1" ht="10.199999999999999">
      <c r="B374" s="611" t="s">
        <v>1821</v>
      </c>
      <c r="C374" s="614"/>
      <c r="D374" s="611" t="s">
        <v>543</v>
      </c>
      <c r="E374" s="614"/>
      <c r="F374" s="611" t="s">
        <v>1822</v>
      </c>
      <c r="G374" s="612"/>
      <c r="H374" s="614"/>
      <c r="I374" s="615" t="s">
        <v>1823</v>
      </c>
      <c r="J374" s="616"/>
      <c r="K374" s="616"/>
      <c r="L374" s="616"/>
      <c r="M374" s="617"/>
      <c r="N374" s="618">
        <v>8361.09</v>
      </c>
      <c r="O374" s="619"/>
      <c r="P374" s="618">
        <v>8361.09</v>
      </c>
      <c r="Q374" s="620"/>
      <c r="R374" s="620"/>
      <c r="S374" s="619"/>
      <c r="T374" s="472">
        <v>7631.4</v>
      </c>
      <c r="U374" s="472">
        <v>729.69</v>
      </c>
      <c r="V374" s="611" t="s">
        <v>361</v>
      </c>
      <c r="W374" s="612"/>
      <c r="X374" s="614"/>
      <c r="Y374" s="473" t="s">
        <v>34</v>
      </c>
      <c r="Z374" s="474" t="s">
        <v>1824</v>
      </c>
      <c r="AA374" s="475"/>
      <c r="AB374" s="476"/>
      <c r="AC374" s="477"/>
      <c r="AD374" s="478"/>
      <c r="AE374" s="479"/>
      <c r="AF374" s="776"/>
      <c r="AG374" s="776"/>
      <c r="AH374" s="776">
        <v>8361.09</v>
      </c>
      <c r="AI374" s="778"/>
      <c r="AJ374" s="776"/>
      <c r="AK374" s="776"/>
      <c r="AL374" s="776">
        <v>8361.09</v>
      </c>
    </row>
    <row r="375" spans="2:39" s="471" customFormat="1" ht="10.199999999999999">
      <c r="B375" s="611" t="s">
        <v>1825</v>
      </c>
      <c r="C375" s="614"/>
      <c r="D375" s="611" t="s">
        <v>543</v>
      </c>
      <c r="E375" s="614"/>
      <c r="F375" s="611" t="s">
        <v>1826</v>
      </c>
      <c r="G375" s="612"/>
      <c r="H375" s="614"/>
      <c r="I375" s="615" t="s">
        <v>1827</v>
      </c>
      <c r="J375" s="616"/>
      <c r="K375" s="616"/>
      <c r="L375" s="616"/>
      <c r="M375" s="617"/>
      <c r="N375" s="618">
        <v>30490.21</v>
      </c>
      <c r="O375" s="619"/>
      <c r="P375" s="618">
        <v>30490.21</v>
      </c>
      <c r="Q375" s="620"/>
      <c r="R375" s="620"/>
      <c r="S375" s="619"/>
      <c r="T375" s="472">
        <v>27959.82</v>
      </c>
      <c r="U375" s="472">
        <v>2530.39</v>
      </c>
      <c r="V375" s="611" t="s">
        <v>361</v>
      </c>
      <c r="W375" s="612"/>
      <c r="X375" s="614"/>
      <c r="Y375" s="473" t="s">
        <v>34</v>
      </c>
      <c r="Z375" s="474" t="s">
        <v>1828</v>
      </c>
      <c r="AA375" s="475"/>
      <c r="AB375" s="476"/>
      <c r="AC375" s="477"/>
      <c r="AD375" s="478"/>
      <c r="AE375" s="479"/>
      <c r="AF375" s="776"/>
      <c r="AG375" s="776"/>
      <c r="AH375" s="776">
        <v>30490.21</v>
      </c>
      <c r="AI375" s="778"/>
      <c r="AJ375" s="776"/>
      <c r="AK375" s="776"/>
      <c r="AL375" s="776">
        <v>30490.21</v>
      </c>
    </row>
    <row r="376" spans="2:39" s="471" customFormat="1" ht="10.199999999999999">
      <c r="B376" s="611" t="s">
        <v>1829</v>
      </c>
      <c r="C376" s="614"/>
      <c r="D376" s="611" t="s">
        <v>543</v>
      </c>
      <c r="E376" s="614"/>
      <c r="F376" s="611" t="s">
        <v>1830</v>
      </c>
      <c r="G376" s="612"/>
      <c r="H376" s="614"/>
      <c r="I376" s="615" t="s">
        <v>1831</v>
      </c>
      <c r="J376" s="616"/>
      <c r="K376" s="616"/>
      <c r="L376" s="616"/>
      <c r="M376" s="617"/>
      <c r="N376" s="618">
        <v>6030.06</v>
      </c>
      <c r="O376" s="619"/>
      <c r="P376" s="618">
        <v>6030.06</v>
      </c>
      <c r="Q376" s="620"/>
      <c r="R376" s="620"/>
      <c r="S376" s="619"/>
      <c r="T376" s="472">
        <v>5630.84</v>
      </c>
      <c r="U376" s="472">
        <v>399.22</v>
      </c>
      <c r="V376" s="611" t="s">
        <v>361</v>
      </c>
      <c r="W376" s="612"/>
      <c r="X376" s="614"/>
      <c r="Y376" s="473" t="s">
        <v>34</v>
      </c>
      <c r="Z376" s="474" t="s">
        <v>1832</v>
      </c>
      <c r="AA376" s="475"/>
      <c r="AB376" s="476"/>
      <c r="AC376" s="477"/>
      <c r="AD376" s="478"/>
      <c r="AE376" s="479"/>
      <c r="AF376" s="776"/>
      <c r="AG376" s="776"/>
      <c r="AH376" s="776">
        <v>6030.06</v>
      </c>
      <c r="AI376" s="778" t="s">
        <v>2726</v>
      </c>
      <c r="AJ376" s="776"/>
      <c r="AK376" s="776"/>
      <c r="AL376" s="776">
        <v>6030.06</v>
      </c>
      <c r="AM376" s="471" t="s">
        <v>2726</v>
      </c>
    </row>
    <row r="377" spans="2:39" s="471" customFormat="1" ht="10.199999999999999">
      <c r="B377" s="611" t="s">
        <v>1833</v>
      </c>
      <c r="C377" s="614"/>
      <c r="D377" s="611" t="s">
        <v>543</v>
      </c>
      <c r="E377" s="614"/>
      <c r="F377" s="611" t="s">
        <v>1834</v>
      </c>
      <c r="G377" s="612"/>
      <c r="H377" s="614"/>
      <c r="I377" s="615" t="s">
        <v>1835</v>
      </c>
      <c r="J377" s="616"/>
      <c r="K377" s="616"/>
      <c r="L377" s="616"/>
      <c r="M377" s="617"/>
      <c r="N377" s="618">
        <v>9330.09</v>
      </c>
      <c r="O377" s="619"/>
      <c r="P377" s="618">
        <v>9330.09</v>
      </c>
      <c r="Q377" s="620"/>
      <c r="R377" s="620"/>
      <c r="S377" s="619"/>
      <c r="T377" s="472">
        <v>8484.9699999999993</v>
      </c>
      <c r="U377" s="472">
        <v>845.12</v>
      </c>
      <c r="V377" s="611" t="s">
        <v>361</v>
      </c>
      <c r="W377" s="612"/>
      <c r="X377" s="614"/>
      <c r="Y377" s="473" t="s">
        <v>34</v>
      </c>
      <c r="Z377" s="474" t="s">
        <v>1836</v>
      </c>
      <c r="AA377" s="475"/>
      <c r="AB377" s="476"/>
      <c r="AC377" s="477"/>
      <c r="AD377" s="478"/>
      <c r="AE377" s="479"/>
      <c r="AF377" s="776"/>
      <c r="AG377" s="776"/>
      <c r="AH377" s="776">
        <v>9330.09</v>
      </c>
      <c r="AI377" s="778"/>
      <c r="AJ377" s="776"/>
      <c r="AK377" s="776"/>
      <c r="AL377" s="776">
        <v>9330.09</v>
      </c>
    </row>
    <row r="378" spans="2:39" s="471" customFormat="1" ht="10.199999999999999">
      <c r="B378" s="611" t="s">
        <v>1837</v>
      </c>
      <c r="C378" s="614"/>
      <c r="D378" s="611" t="s">
        <v>543</v>
      </c>
      <c r="E378" s="614"/>
      <c r="F378" s="611" t="s">
        <v>1838</v>
      </c>
      <c r="G378" s="612"/>
      <c r="H378" s="614"/>
      <c r="I378" s="615" t="s">
        <v>1839</v>
      </c>
      <c r="J378" s="616"/>
      <c r="K378" s="616"/>
      <c r="L378" s="616"/>
      <c r="M378" s="617"/>
      <c r="N378" s="618">
        <v>3074.12</v>
      </c>
      <c r="O378" s="619"/>
      <c r="P378" s="618">
        <v>3074.12</v>
      </c>
      <c r="Q378" s="620"/>
      <c r="R378" s="620"/>
      <c r="S378" s="619"/>
      <c r="T378" s="472">
        <v>2823.52</v>
      </c>
      <c r="U378" s="472">
        <v>250.6</v>
      </c>
      <c r="V378" s="611" t="s">
        <v>361</v>
      </c>
      <c r="W378" s="612"/>
      <c r="X378" s="614"/>
      <c r="Y378" s="473" t="s">
        <v>34</v>
      </c>
      <c r="Z378" s="474" t="s">
        <v>1840</v>
      </c>
      <c r="AA378" s="475"/>
      <c r="AB378" s="476"/>
      <c r="AC378" s="477"/>
      <c r="AD378" s="478"/>
      <c r="AE378" s="479"/>
      <c r="AF378" s="776"/>
      <c r="AG378" s="776"/>
      <c r="AH378" s="776">
        <v>3074.12</v>
      </c>
      <c r="AI378" s="778"/>
      <c r="AJ378" s="776"/>
      <c r="AK378" s="776"/>
      <c r="AL378" s="776">
        <v>3074.12</v>
      </c>
    </row>
    <row r="379" spans="2:39" s="471" customFormat="1" ht="10.199999999999999">
      <c r="B379" s="611" t="s">
        <v>1841</v>
      </c>
      <c r="C379" s="614"/>
      <c r="D379" s="611" t="s">
        <v>543</v>
      </c>
      <c r="E379" s="614"/>
      <c r="F379" s="611" t="s">
        <v>1842</v>
      </c>
      <c r="G379" s="612"/>
      <c r="H379" s="614"/>
      <c r="I379" s="615" t="s">
        <v>1843</v>
      </c>
      <c r="J379" s="616"/>
      <c r="K379" s="616"/>
      <c r="L379" s="616"/>
      <c r="M379" s="617"/>
      <c r="N379" s="618">
        <v>25381.16</v>
      </c>
      <c r="O379" s="619"/>
      <c r="P379" s="618">
        <v>25381.16</v>
      </c>
      <c r="Q379" s="620"/>
      <c r="R379" s="620"/>
      <c r="S379" s="619"/>
      <c r="T379" s="472">
        <v>23175.71</v>
      </c>
      <c r="U379" s="472">
        <v>2205.4499999999998</v>
      </c>
      <c r="V379" s="611" t="s">
        <v>361</v>
      </c>
      <c r="W379" s="612"/>
      <c r="X379" s="614"/>
      <c r="Y379" s="473" t="s">
        <v>34</v>
      </c>
      <c r="Z379" s="474" t="s">
        <v>1221</v>
      </c>
      <c r="AA379" s="475"/>
      <c r="AB379" s="476"/>
      <c r="AC379" s="477"/>
      <c r="AD379" s="478"/>
      <c r="AE379" s="479"/>
      <c r="AF379" s="776"/>
      <c r="AG379" s="776"/>
      <c r="AH379" s="776">
        <v>25381.16</v>
      </c>
      <c r="AI379" s="778"/>
      <c r="AJ379" s="776"/>
      <c r="AK379" s="776"/>
      <c r="AL379" s="776">
        <v>25381.16</v>
      </c>
    </row>
    <row r="380" spans="2:39" s="471" customFormat="1" ht="10.199999999999999">
      <c r="B380" s="611" t="s">
        <v>1844</v>
      </c>
      <c r="C380" s="614"/>
      <c r="D380" s="611" t="s">
        <v>543</v>
      </c>
      <c r="E380" s="614"/>
      <c r="F380" s="611" t="s">
        <v>1845</v>
      </c>
      <c r="G380" s="612"/>
      <c r="H380" s="614"/>
      <c r="I380" s="615" t="s">
        <v>1846</v>
      </c>
      <c r="J380" s="616"/>
      <c r="K380" s="616"/>
      <c r="L380" s="616"/>
      <c r="M380" s="617"/>
      <c r="N380" s="618">
        <v>5223.13</v>
      </c>
      <c r="O380" s="619"/>
      <c r="P380" s="618">
        <v>5223.13</v>
      </c>
      <c r="Q380" s="620"/>
      <c r="R380" s="620"/>
      <c r="S380" s="619"/>
      <c r="T380" s="472">
        <v>4799.59</v>
      </c>
      <c r="U380" s="472">
        <v>423.54</v>
      </c>
      <c r="V380" s="611" t="s">
        <v>361</v>
      </c>
      <c r="W380" s="612"/>
      <c r="X380" s="614"/>
      <c r="Y380" s="473" t="s">
        <v>34</v>
      </c>
      <c r="Z380" s="474" t="s">
        <v>1847</v>
      </c>
      <c r="AA380" s="475"/>
      <c r="AB380" s="476"/>
      <c r="AC380" s="477"/>
      <c r="AD380" s="478"/>
      <c r="AE380" s="479"/>
      <c r="AF380" s="776"/>
      <c r="AG380" s="776"/>
      <c r="AH380" s="776">
        <v>5223.13</v>
      </c>
      <c r="AI380" s="778" t="s">
        <v>2726</v>
      </c>
      <c r="AJ380" s="776"/>
      <c r="AK380" s="776"/>
      <c r="AL380" s="776">
        <v>5223.13</v>
      </c>
      <c r="AM380" s="471" t="s">
        <v>2726</v>
      </c>
    </row>
    <row r="381" spans="2:39" s="471" customFormat="1" ht="10.199999999999999">
      <c r="B381" s="611" t="s">
        <v>1848</v>
      </c>
      <c r="C381" s="614"/>
      <c r="D381" s="611" t="s">
        <v>543</v>
      </c>
      <c r="E381" s="614"/>
      <c r="F381" s="611" t="s">
        <v>1849</v>
      </c>
      <c r="G381" s="612"/>
      <c r="H381" s="614"/>
      <c r="I381" s="615" t="s">
        <v>1850</v>
      </c>
      <c r="J381" s="616"/>
      <c r="K381" s="616"/>
      <c r="L381" s="616"/>
      <c r="M381" s="617"/>
      <c r="N381" s="618">
        <v>39492.32</v>
      </c>
      <c r="O381" s="619"/>
      <c r="P381" s="618">
        <v>39492.32</v>
      </c>
      <c r="Q381" s="620"/>
      <c r="R381" s="620"/>
      <c r="S381" s="619"/>
      <c r="T381" s="472">
        <v>36159.660000000003</v>
      </c>
      <c r="U381" s="472">
        <v>3332.66</v>
      </c>
      <c r="V381" s="611" t="s">
        <v>361</v>
      </c>
      <c r="W381" s="612"/>
      <c r="X381" s="614"/>
      <c r="Y381" s="473" t="s">
        <v>34</v>
      </c>
      <c r="Z381" s="474" t="s">
        <v>1851</v>
      </c>
      <c r="AA381" s="475"/>
      <c r="AB381" s="476"/>
      <c r="AC381" s="477"/>
      <c r="AD381" s="478"/>
      <c r="AE381" s="479"/>
      <c r="AF381" s="776"/>
      <c r="AG381" s="776"/>
      <c r="AH381" s="776">
        <v>39492.32</v>
      </c>
      <c r="AI381" s="778" t="s">
        <v>2726</v>
      </c>
      <c r="AJ381" s="776"/>
      <c r="AK381" s="776"/>
      <c r="AL381" s="776">
        <v>39492.32</v>
      </c>
      <c r="AM381" s="471" t="s">
        <v>2726</v>
      </c>
    </row>
    <row r="382" spans="2:39" s="49" customFormat="1" ht="10.199999999999999">
      <c r="B382" s="589" t="s">
        <v>1852</v>
      </c>
      <c r="C382" s="590"/>
      <c r="D382" s="589" t="s">
        <v>543</v>
      </c>
      <c r="E382" s="590"/>
      <c r="F382" s="589" t="s">
        <v>1853</v>
      </c>
      <c r="G382" s="591"/>
      <c r="H382" s="590"/>
      <c r="I382" s="592" t="s">
        <v>1854</v>
      </c>
      <c r="J382" s="593"/>
      <c r="K382" s="593"/>
      <c r="L382" s="593"/>
      <c r="M382" s="594"/>
      <c r="N382" s="595">
        <v>10240.18</v>
      </c>
      <c r="O382" s="596"/>
      <c r="P382" s="595">
        <v>10240.18</v>
      </c>
      <c r="Q382" s="597"/>
      <c r="R382" s="597"/>
      <c r="S382" s="596"/>
      <c r="T382" s="31">
        <v>9330.26</v>
      </c>
      <c r="U382" s="31">
        <v>909.92</v>
      </c>
      <c r="V382" s="589" t="s">
        <v>361</v>
      </c>
      <c r="W382" s="591"/>
      <c r="X382" s="590"/>
      <c r="Y382" s="21" t="s">
        <v>34</v>
      </c>
      <c r="Z382" s="32" t="s">
        <v>1854</v>
      </c>
      <c r="AA382" s="86"/>
      <c r="AB382" s="33"/>
      <c r="AC382" s="34"/>
      <c r="AD382" s="369"/>
      <c r="AE382" s="50"/>
      <c r="AF382" s="776"/>
      <c r="AG382" s="776"/>
      <c r="AH382" s="776"/>
      <c r="AI382" s="778" t="s">
        <v>2726</v>
      </c>
      <c r="AJ382" s="776"/>
      <c r="AK382" s="776"/>
      <c r="AL382" s="776"/>
    </row>
    <row r="383" spans="2:39" s="49" customFormat="1" ht="10.199999999999999">
      <c r="B383" s="589" t="s">
        <v>1855</v>
      </c>
      <c r="C383" s="590"/>
      <c r="D383" s="589" t="s">
        <v>543</v>
      </c>
      <c r="E383" s="590"/>
      <c r="F383" s="589" t="s">
        <v>1856</v>
      </c>
      <c r="G383" s="591"/>
      <c r="H383" s="590"/>
      <c r="I383" s="592" t="s">
        <v>1857</v>
      </c>
      <c r="J383" s="593"/>
      <c r="K383" s="593"/>
      <c r="L383" s="593"/>
      <c r="M383" s="594"/>
      <c r="N383" s="595">
        <v>4101.09</v>
      </c>
      <c r="O383" s="596"/>
      <c r="P383" s="595">
        <v>4101.09</v>
      </c>
      <c r="Q383" s="597"/>
      <c r="R383" s="597"/>
      <c r="S383" s="596"/>
      <c r="T383" s="31">
        <v>3684.65</v>
      </c>
      <c r="U383" s="31">
        <v>416.44</v>
      </c>
      <c r="V383" s="589" t="s">
        <v>361</v>
      </c>
      <c r="W383" s="591"/>
      <c r="X383" s="590"/>
      <c r="Y383" s="21" t="s">
        <v>34</v>
      </c>
      <c r="Z383" s="32" t="s">
        <v>1857</v>
      </c>
      <c r="AA383" s="86"/>
      <c r="AB383" s="33"/>
      <c r="AC383" s="34"/>
      <c r="AD383" s="369"/>
      <c r="AE383" s="50"/>
      <c r="AF383" s="776"/>
      <c r="AG383" s="776"/>
      <c r="AH383" s="776"/>
      <c r="AI383" s="778" t="s">
        <v>2726</v>
      </c>
      <c r="AJ383" s="776"/>
      <c r="AK383" s="776"/>
      <c r="AL383" s="776"/>
    </row>
    <row r="384" spans="2:39" s="49" customFormat="1" ht="10.199999999999999">
      <c r="B384" s="589" t="s">
        <v>1858</v>
      </c>
      <c r="C384" s="590"/>
      <c r="D384" s="589" t="s">
        <v>543</v>
      </c>
      <c r="E384" s="590"/>
      <c r="F384" s="589" t="s">
        <v>1859</v>
      </c>
      <c r="G384" s="591"/>
      <c r="H384" s="590"/>
      <c r="I384" s="592" t="s">
        <v>863</v>
      </c>
      <c r="J384" s="593"/>
      <c r="K384" s="593"/>
      <c r="L384" s="593"/>
      <c r="M384" s="594"/>
      <c r="N384" s="595">
        <v>8042.11</v>
      </c>
      <c r="O384" s="596"/>
      <c r="P384" s="595">
        <v>8042.11</v>
      </c>
      <c r="Q384" s="597"/>
      <c r="R384" s="597"/>
      <c r="S384" s="596"/>
      <c r="T384" s="31">
        <v>7347.71</v>
      </c>
      <c r="U384" s="31">
        <v>694.4</v>
      </c>
      <c r="V384" s="589" t="s">
        <v>361</v>
      </c>
      <c r="W384" s="591"/>
      <c r="X384" s="590"/>
      <c r="Y384" s="21" t="s">
        <v>34</v>
      </c>
      <c r="Z384" s="32" t="s">
        <v>863</v>
      </c>
      <c r="AA384" s="86"/>
      <c r="AB384" s="33"/>
      <c r="AC384" s="34"/>
      <c r="AD384" s="369"/>
      <c r="AE384" s="50"/>
      <c r="AF384" s="776"/>
      <c r="AG384" s="776"/>
      <c r="AH384" s="776"/>
      <c r="AI384" s="778" t="s">
        <v>2726</v>
      </c>
      <c r="AJ384" s="776"/>
      <c r="AK384" s="776"/>
      <c r="AL384" s="776"/>
    </row>
    <row r="385" spans="2:38" s="49" customFormat="1" ht="10.199999999999999">
      <c r="B385" s="589" t="s">
        <v>1860</v>
      </c>
      <c r="C385" s="590"/>
      <c r="D385" s="589" t="s">
        <v>533</v>
      </c>
      <c r="E385" s="590"/>
      <c r="F385" s="589" t="s">
        <v>1861</v>
      </c>
      <c r="G385" s="591"/>
      <c r="H385" s="590"/>
      <c r="I385" s="592" t="s">
        <v>1862</v>
      </c>
      <c r="J385" s="593"/>
      <c r="K385" s="593"/>
      <c r="L385" s="593"/>
      <c r="M385" s="594"/>
      <c r="N385" s="595">
        <v>23021.4</v>
      </c>
      <c r="O385" s="596"/>
      <c r="P385" s="595">
        <v>23021.4</v>
      </c>
      <c r="Q385" s="597"/>
      <c r="R385" s="597"/>
      <c r="S385" s="596"/>
      <c r="T385" s="31">
        <v>9324.25</v>
      </c>
      <c r="U385" s="31">
        <v>13697.15</v>
      </c>
      <c r="V385" s="589" t="s">
        <v>361</v>
      </c>
      <c r="W385" s="591"/>
      <c r="X385" s="590"/>
      <c r="Y385" s="21" t="s">
        <v>34</v>
      </c>
      <c r="Z385" s="32" t="s">
        <v>1863</v>
      </c>
      <c r="AA385" s="86"/>
      <c r="AB385" s="33"/>
      <c r="AC385" s="34"/>
      <c r="AD385" s="369"/>
      <c r="AE385" s="50"/>
      <c r="AF385" s="776"/>
      <c r="AG385" s="776"/>
      <c r="AH385" s="776"/>
      <c r="AI385" s="778"/>
      <c r="AJ385" s="776"/>
      <c r="AK385" s="776"/>
      <c r="AL385" s="776"/>
    </row>
    <row r="386" spans="2:38" s="49" customFormat="1" ht="10.199999999999999">
      <c r="B386" s="589" t="s">
        <v>1864</v>
      </c>
      <c r="C386" s="590"/>
      <c r="D386" s="589" t="s">
        <v>1518</v>
      </c>
      <c r="E386" s="590"/>
      <c r="F386" s="589" t="s">
        <v>1865</v>
      </c>
      <c r="G386" s="591"/>
      <c r="H386" s="590"/>
      <c r="I386" s="592" t="s">
        <v>1866</v>
      </c>
      <c r="J386" s="593"/>
      <c r="K386" s="593"/>
      <c r="L386" s="593"/>
      <c r="M386" s="594"/>
      <c r="N386" s="595">
        <v>19065</v>
      </c>
      <c r="O386" s="596"/>
      <c r="P386" s="595">
        <v>19065</v>
      </c>
      <c r="Q386" s="597"/>
      <c r="R386" s="597"/>
      <c r="S386" s="596"/>
      <c r="T386" s="31">
        <v>2573.64</v>
      </c>
      <c r="U386" s="31">
        <v>16491.36</v>
      </c>
      <c r="V386" s="589" t="s">
        <v>361</v>
      </c>
      <c r="W386" s="591"/>
      <c r="X386" s="590"/>
      <c r="Y386" s="21" t="s">
        <v>34</v>
      </c>
      <c r="Z386" s="32" t="s">
        <v>724</v>
      </c>
      <c r="AA386" s="86"/>
      <c r="AB386" s="33"/>
      <c r="AC386" s="34" t="s">
        <v>36</v>
      </c>
      <c r="AD386" s="369">
        <v>19065</v>
      </c>
      <c r="AE386" s="35"/>
      <c r="AF386" s="776"/>
      <c r="AG386" s="776"/>
      <c r="AH386" s="776"/>
      <c r="AI386" s="778" t="s">
        <v>2726</v>
      </c>
      <c r="AJ386" s="776"/>
      <c r="AK386" s="776"/>
      <c r="AL386" s="776"/>
    </row>
    <row r="387" spans="2:38" s="49" customFormat="1" ht="10.199999999999999">
      <c r="B387" s="589" t="s">
        <v>1867</v>
      </c>
      <c r="C387" s="590"/>
      <c r="D387" s="589" t="s">
        <v>1518</v>
      </c>
      <c r="E387" s="590"/>
      <c r="F387" s="589" t="s">
        <v>1868</v>
      </c>
      <c r="G387" s="591"/>
      <c r="H387" s="590"/>
      <c r="I387" s="592" t="s">
        <v>1869</v>
      </c>
      <c r="J387" s="593"/>
      <c r="K387" s="593"/>
      <c r="L387" s="593"/>
      <c r="M387" s="594"/>
      <c r="N387" s="595">
        <v>22386</v>
      </c>
      <c r="O387" s="596"/>
      <c r="P387" s="595">
        <v>22386</v>
      </c>
      <c r="Q387" s="597"/>
      <c r="R387" s="597"/>
      <c r="S387" s="596"/>
      <c r="T387" s="31">
        <v>3022.2</v>
      </c>
      <c r="U387" s="31">
        <v>19363.8</v>
      </c>
      <c r="V387" s="589" t="s">
        <v>361</v>
      </c>
      <c r="W387" s="591"/>
      <c r="X387" s="590"/>
      <c r="Y387" s="21" t="s">
        <v>34</v>
      </c>
      <c r="Z387" s="32" t="s">
        <v>1467</v>
      </c>
      <c r="AA387" s="86"/>
      <c r="AB387" s="33"/>
      <c r="AC387" s="34" t="s">
        <v>36</v>
      </c>
      <c r="AD387" s="369">
        <v>22386</v>
      </c>
      <c r="AE387" s="35"/>
      <c r="AF387" s="776"/>
      <c r="AG387" s="776"/>
      <c r="AH387" s="776"/>
      <c r="AI387" s="778" t="s">
        <v>2726</v>
      </c>
      <c r="AJ387" s="776"/>
      <c r="AK387" s="776"/>
      <c r="AL387" s="776"/>
    </row>
    <row r="388" spans="2:38" s="49" customFormat="1" ht="10.199999999999999">
      <c r="B388" s="589" t="s">
        <v>1870</v>
      </c>
      <c r="C388" s="590"/>
      <c r="D388" s="589" t="s">
        <v>543</v>
      </c>
      <c r="E388" s="590"/>
      <c r="F388" s="589" t="s">
        <v>1871</v>
      </c>
      <c r="G388" s="591"/>
      <c r="H388" s="590"/>
      <c r="I388" s="592" t="s">
        <v>1223</v>
      </c>
      <c r="J388" s="593"/>
      <c r="K388" s="593"/>
      <c r="L388" s="593"/>
      <c r="M388" s="594"/>
      <c r="N388" s="595">
        <v>21076.720000000001</v>
      </c>
      <c r="O388" s="596"/>
      <c r="P388" s="595">
        <v>21076.720000000001</v>
      </c>
      <c r="Q388" s="597"/>
      <c r="R388" s="597"/>
      <c r="S388" s="596"/>
      <c r="T388" s="31">
        <v>13278.46</v>
      </c>
      <c r="U388" s="31">
        <v>7798.26</v>
      </c>
      <c r="V388" s="589" t="s">
        <v>361</v>
      </c>
      <c r="W388" s="591"/>
      <c r="X388" s="590"/>
      <c r="Y388" s="21" t="s">
        <v>34</v>
      </c>
      <c r="Z388" s="32" t="s">
        <v>965</v>
      </c>
      <c r="AA388" s="86"/>
      <c r="AB388" s="33"/>
      <c r="AC388" s="34" t="s">
        <v>36</v>
      </c>
      <c r="AD388" s="369">
        <v>21076.720000000001</v>
      </c>
      <c r="AE388" s="35"/>
      <c r="AF388" s="776"/>
      <c r="AG388" s="776"/>
      <c r="AH388" s="776"/>
      <c r="AI388" s="778"/>
      <c r="AJ388" s="776"/>
      <c r="AK388" s="776"/>
      <c r="AL388" s="776"/>
    </row>
    <row r="389" spans="2:38" s="49" customFormat="1" ht="10.199999999999999">
      <c r="B389" s="589" t="s">
        <v>1872</v>
      </c>
      <c r="C389" s="590"/>
      <c r="D389" s="589" t="s">
        <v>1518</v>
      </c>
      <c r="E389" s="590"/>
      <c r="F389" s="589" t="s">
        <v>1873</v>
      </c>
      <c r="G389" s="591"/>
      <c r="H389" s="590"/>
      <c r="I389" s="592" t="s">
        <v>1874</v>
      </c>
      <c r="J389" s="593"/>
      <c r="K389" s="593"/>
      <c r="L389" s="593"/>
      <c r="M389" s="594"/>
      <c r="N389" s="595">
        <v>13530</v>
      </c>
      <c r="O389" s="596"/>
      <c r="P389" s="595">
        <v>13530</v>
      </c>
      <c r="Q389" s="597"/>
      <c r="R389" s="597"/>
      <c r="S389" s="596"/>
      <c r="T389" s="31">
        <v>1572.94</v>
      </c>
      <c r="U389" s="31">
        <v>11957.06</v>
      </c>
      <c r="V389" s="589" t="s">
        <v>361</v>
      </c>
      <c r="W389" s="591"/>
      <c r="X389" s="590"/>
      <c r="Y389" s="21" t="s">
        <v>34</v>
      </c>
      <c r="Z389" s="32" t="s">
        <v>1314</v>
      </c>
      <c r="AA389" s="86"/>
      <c r="AB389" s="33"/>
      <c r="AC389" s="34" t="s">
        <v>36</v>
      </c>
      <c r="AD389" s="369">
        <v>13530</v>
      </c>
      <c r="AE389" s="35"/>
      <c r="AF389" s="776"/>
      <c r="AG389" s="776"/>
      <c r="AH389" s="776"/>
      <c r="AI389" s="778" t="s">
        <v>2726</v>
      </c>
      <c r="AJ389" s="776"/>
      <c r="AK389" s="776"/>
      <c r="AL389" s="776"/>
    </row>
    <row r="390" spans="2:38" s="49" customFormat="1" ht="10.199999999999999">
      <c r="B390" s="589" t="s">
        <v>1875</v>
      </c>
      <c r="C390" s="590"/>
      <c r="D390" s="589" t="s">
        <v>1518</v>
      </c>
      <c r="E390" s="590"/>
      <c r="F390" s="589" t="s">
        <v>1876</v>
      </c>
      <c r="G390" s="591"/>
      <c r="H390" s="590"/>
      <c r="I390" s="592" t="s">
        <v>1874</v>
      </c>
      <c r="J390" s="593"/>
      <c r="K390" s="593"/>
      <c r="L390" s="593"/>
      <c r="M390" s="594"/>
      <c r="N390" s="595">
        <v>13530</v>
      </c>
      <c r="O390" s="596"/>
      <c r="P390" s="595">
        <v>13530</v>
      </c>
      <c r="Q390" s="597"/>
      <c r="R390" s="597"/>
      <c r="S390" s="596"/>
      <c r="T390" s="31">
        <v>1572.94</v>
      </c>
      <c r="U390" s="31">
        <v>11957.06</v>
      </c>
      <c r="V390" s="589" t="s">
        <v>361</v>
      </c>
      <c r="W390" s="591"/>
      <c r="X390" s="590"/>
      <c r="Y390" s="21" t="s">
        <v>34</v>
      </c>
      <c r="Z390" s="32" t="s">
        <v>1314</v>
      </c>
      <c r="AA390" s="86"/>
      <c r="AB390" s="33"/>
      <c r="AC390" s="34" t="s">
        <v>36</v>
      </c>
      <c r="AD390" s="369">
        <v>13530</v>
      </c>
      <c r="AE390" s="35"/>
      <c r="AF390" s="776"/>
      <c r="AG390" s="776"/>
      <c r="AH390" s="776"/>
      <c r="AI390" s="778" t="s">
        <v>2726</v>
      </c>
      <c r="AJ390" s="776"/>
      <c r="AK390" s="776"/>
      <c r="AL390" s="776"/>
    </row>
    <row r="391" spans="2:38" s="49" customFormat="1" ht="10.199999999999999">
      <c r="B391" s="589" t="s">
        <v>1877</v>
      </c>
      <c r="C391" s="590"/>
      <c r="D391" s="589" t="s">
        <v>1518</v>
      </c>
      <c r="E391" s="590"/>
      <c r="F391" s="589" t="s">
        <v>1878</v>
      </c>
      <c r="G391" s="591"/>
      <c r="H391" s="590"/>
      <c r="I391" s="592" t="s">
        <v>1879</v>
      </c>
      <c r="J391" s="593"/>
      <c r="K391" s="593"/>
      <c r="L391" s="593"/>
      <c r="M391" s="594"/>
      <c r="N391" s="595">
        <v>4046.7</v>
      </c>
      <c r="O391" s="596"/>
      <c r="P391" s="595">
        <v>4046.7</v>
      </c>
      <c r="Q391" s="597"/>
      <c r="R391" s="597"/>
      <c r="S391" s="596"/>
      <c r="T391" s="31">
        <v>455.4</v>
      </c>
      <c r="U391" s="31">
        <v>3591.3</v>
      </c>
      <c r="V391" s="589" t="s">
        <v>361</v>
      </c>
      <c r="W391" s="591"/>
      <c r="X391" s="590"/>
      <c r="Y391" s="21" t="s">
        <v>34</v>
      </c>
      <c r="Z391" s="32" t="s">
        <v>1880</v>
      </c>
      <c r="AA391" s="86"/>
      <c r="AB391" s="33"/>
      <c r="AC391" s="34" t="s">
        <v>36</v>
      </c>
      <c r="AD391" s="369">
        <v>4046.7</v>
      </c>
      <c r="AE391" s="35"/>
      <c r="AF391" s="776"/>
      <c r="AG391" s="776"/>
      <c r="AH391" s="776"/>
      <c r="AI391" s="778"/>
      <c r="AJ391" s="776"/>
      <c r="AK391" s="776"/>
      <c r="AL391" s="776"/>
    </row>
    <row r="392" spans="2:38" s="49" customFormat="1" ht="10.199999999999999">
      <c r="B392" s="589" t="s">
        <v>1881</v>
      </c>
      <c r="C392" s="590"/>
      <c r="D392" s="589" t="s">
        <v>1518</v>
      </c>
      <c r="E392" s="590"/>
      <c r="F392" s="589" t="s">
        <v>1882</v>
      </c>
      <c r="G392" s="591"/>
      <c r="H392" s="590"/>
      <c r="I392" s="592" t="s">
        <v>1883</v>
      </c>
      <c r="J392" s="593"/>
      <c r="K392" s="593"/>
      <c r="L392" s="593"/>
      <c r="M392" s="594"/>
      <c r="N392" s="595">
        <v>4046.7</v>
      </c>
      <c r="O392" s="596"/>
      <c r="P392" s="595">
        <v>4046.7</v>
      </c>
      <c r="Q392" s="597"/>
      <c r="R392" s="597"/>
      <c r="S392" s="596"/>
      <c r="T392" s="31">
        <v>455.4</v>
      </c>
      <c r="U392" s="31">
        <v>3591.3</v>
      </c>
      <c r="V392" s="589" t="s">
        <v>361</v>
      </c>
      <c r="W392" s="591"/>
      <c r="X392" s="590"/>
      <c r="Y392" s="21" t="s">
        <v>34</v>
      </c>
      <c r="Z392" s="32" t="s">
        <v>1769</v>
      </c>
      <c r="AA392" s="86"/>
      <c r="AB392" s="33"/>
      <c r="AC392" s="34" t="s">
        <v>36</v>
      </c>
      <c r="AD392" s="369">
        <v>4046.7</v>
      </c>
      <c r="AE392" s="35"/>
      <c r="AF392" s="776"/>
      <c r="AG392" s="776"/>
      <c r="AH392" s="776"/>
      <c r="AI392" s="778" t="s">
        <v>2726</v>
      </c>
      <c r="AJ392" s="776"/>
      <c r="AK392" s="776"/>
      <c r="AL392" s="776"/>
    </row>
    <row r="393" spans="2:38" s="49" customFormat="1" ht="10.199999999999999">
      <c r="B393" s="589" t="s">
        <v>1884</v>
      </c>
      <c r="C393" s="590"/>
      <c r="D393" s="589" t="s">
        <v>1485</v>
      </c>
      <c r="E393" s="590"/>
      <c r="F393" s="589" t="s">
        <v>1885</v>
      </c>
      <c r="G393" s="591"/>
      <c r="H393" s="590"/>
      <c r="I393" s="592" t="s">
        <v>1886</v>
      </c>
      <c r="J393" s="593"/>
      <c r="K393" s="593"/>
      <c r="L393" s="593"/>
      <c r="M393" s="594"/>
      <c r="N393" s="595">
        <v>23438.880000000001</v>
      </c>
      <c r="O393" s="596"/>
      <c r="P393" s="595">
        <v>23438.880000000001</v>
      </c>
      <c r="Q393" s="597"/>
      <c r="R393" s="597"/>
      <c r="S393" s="596"/>
      <c r="T393" s="31">
        <v>15183.3</v>
      </c>
      <c r="U393" s="31">
        <v>8255.58</v>
      </c>
      <c r="V393" s="589" t="s">
        <v>361</v>
      </c>
      <c r="W393" s="591"/>
      <c r="X393" s="590"/>
      <c r="Y393" s="21" t="s">
        <v>34</v>
      </c>
      <c r="Z393" s="32" t="s">
        <v>914</v>
      </c>
      <c r="AA393" s="86"/>
      <c r="AB393" s="33"/>
      <c r="AC393" s="34" t="s">
        <v>36</v>
      </c>
      <c r="AD393" s="369">
        <v>23438.880000000001</v>
      </c>
      <c r="AE393" s="35"/>
      <c r="AF393" s="776"/>
      <c r="AG393" s="776"/>
      <c r="AH393" s="776"/>
      <c r="AI393" s="502"/>
      <c r="AJ393" s="776"/>
      <c r="AK393" s="776"/>
      <c r="AL393" s="776"/>
    </row>
    <row r="394" spans="2:38" s="49" customFormat="1" ht="10.199999999999999">
      <c r="B394" s="589" t="s">
        <v>1887</v>
      </c>
      <c r="C394" s="590"/>
      <c r="D394" s="589" t="s">
        <v>1485</v>
      </c>
      <c r="E394" s="590"/>
      <c r="F394" s="589" t="s">
        <v>1888</v>
      </c>
      <c r="G394" s="591"/>
      <c r="H394" s="590"/>
      <c r="I394" s="592" t="s">
        <v>1889</v>
      </c>
      <c r="J394" s="593"/>
      <c r="K394" s="593"/>
      <c r="L394" s="593"/>
      <c r="M394" s="594"/>
      <c r="N394" s="595">
        <v>7112.79</v>
      </c>
      <c r="O394" s="596"/>
      <c r="P394" s="595">
        <v>7112.79</v>
      </c>
      <c r="Q394" s="597"/>
      <c r="R394" s="597"/>
      <c r="S394" s="596"/>
      <c r="T394" s="31">
        <v>7112.79</v>
      </c>
      <c r="U394" s="31">
        <v>0</v>
      </c>
      <c r="V394" s="589" t="s">
        <v>361</v>
      </c>
      <c r="W394" s="591"/>
      <c r="X394" s="590"/>
      <c r="Y394" s="21" t="s">
        <v>34</v>
      </c>
      <c r="Z394" s="32" t="s">
        <v>177</v>
      </c>
      <c r="AA394" s="86"/>
      <c r="AB394" s="33"/>
      <c r="AC394" s="34" t="s">
        <v>36</v>
      </c>
      <c r="AD394" s="369">
        <v>7112.79</v>
      </c>
      <c r="AE394" s="35"/>
      <c r="AF394" s="776"/>
      <c r="AG394" s="776"/>
      <c r="AH394" s="776"/>
      <c r="AI394" s="778" t="s">
        <v>2726</v>
      </c>
      <c r="AJ394" s="776"/>
      <c r="AK394" s="776"/>
      <c r="AL394" s="776"/>
    </row>
    <row r="395" spans="2:38" s="49" customFormat="1" ht="10.199999999999999">
      <c r="B395" s="589" t="s">
        <v>1890</v>
      </c>
      <c r="C395" s="590"/>
      <c r="D395" s="589" t="s">
        <v>1485</v>
      </c>
      <c r="E395" s="590"/>
      <c r="F395" s="589" t="s">
        <v>1891</v>
      </c>
      <c r="G395" s="591"/>
      <c r="H395" s="590"/>
      <c r="I395" s="592" t="s">
        <v>1892</v>
      </c>
      <c r="J395" s="593"/>
      <c r="K395" s="593"/>
      <c r="L395" s="593"/>
      <c r="M395" s="594"/>
      <c r="N395" s="595">
        <v>28973.919999999998</v>
      </c>
      <c r="O395" s="596"/>
      <c r="P395" s="595">
        <v>28973.919999999998</v>
      </c>
      <c r="Q395" s="597"/>
      <c r="R395" s="597"/>
      <c r="S395" s="596"/>
      <c r="T395" s="31">
        <v>21395.17</v>
      </c>
      <c r="U395" s="31">
        <v>7578.75</v>
      </c>
      <c r="V395" s="589" t="s">
        <v>361</v>
      </c>
      <c r="W395" s="591"/>
      <c r="X395" s="590"/>
      <c r="Y395" s="21" t="s">
        <v>34</v>
      </c>
      <c r="Z395" s="32" t="s">
        <v>719</v>
      </c>
      <c r="AA395" s="86"/>
      <c r="AB395" s="33"/>
      <c r="AC395" s="34" t="s">
        <v>36</v>
      </c>
      <c r="AD395" s="369">
        <v>28973.919999999998</v>
      </c>
      <c r="AE395" s="35"/>
      <c r="AF395" s="776"/>
      <c r="AG395" s="776"/>
      <c r="AH395" s="776"/>
      <c r="AI395" s="778" t="s">
        <v>2726</v>
      </c>
      <c r="AJ395" s="776"/>
      <c r="AK395" s="776"/>
      <c r="AL395" s="776"/>
    </row>
    <row r="396" spans="2:38" s="49" customFormat="1" ht="10.199999999999999">
      <c r="B396" s="589" t="s">
        <v>1893</v>
      </c>
      <c r="C396" s="590"/>
      <c r="D396" s="589" t="s">
        <v>1485</v>
      </c>
      <c r="E396" s="590"/>
      <c r="F396" s="589" t="s">
        <v>1894</v>
      </c>
      <c r="G396" s="591"/>
      <c r="H396" s="590"/>
      <c r="I396" s="592" t="s">
        <v>1895</v>
      </c>
      <c r="J396" s="593"/>
      <c r="K396" s="593"/>
      <c r="L396" s="593"/>
      <c r="M396" s="594"/>
      <c r="N396" s="595">
        <v>62247.1</v>
      </c>
      <c r="O396" s="596"/>
      <c r="P396" s="595">
        <v>62247.1</v>
      </c>
      <c r="Q396" s="597"/>
      <c r="R396" s="597"/>
      <c r="S396" s="596"/>
      <c r="T396" s="31">
        <v>54055.25</v>
      </c>
      <c r="U396" s="31">
        <v>8191.85</v>
      </c>
      <c r="V396" s="589" t="s">
        <v>361</v>
      </c>
      <c r="W396" s="591"/>
      <c r="X396" s="590"/>
      <c r="Y396" s="21" t="s">
        <v>34</v>
      </c>
      <c r="Z396" s="32" t="s">
        <v>1701</v>
      </c>
      <c r="AA396" s="86"/>
      <c r="AB396" s="33"/>
      <c r="AC396" s="34" t="s">
        <v>36</v>
      </c>
      <c r="AD396" s="369">
        <v>62247.1</v>
      </c>
      <c r="AE396" s="35"/>
      <c r="AF396" s="776"/>
      <c r="AG396" s="776"/>
      <c r="AH396" s="776"/>
      <c r="AI396" s="778"/>
      <c r="AJ396" s="776"/>
      <c r="AK396" s="776"/>
      <c r="AL396" s="776"/>
    </row>
    <row r="397" spans="2:38" s="49" customFormat="1" ht="10.199999999999999">
      <c r="B397" s="589" t="s">
        <v>1896</v>
      </c>
      <c r="C397" s="590"/>
      <c r="D397" s="589" t="s">
        <v>1485</v>
      </c>
      <c r="E397" s="590"/>
      <c r="F397" s="589" t="s">
        <v>1897</v>
      </c>
      <c r="G397" s="591"/>
      <c r="H397" s="590"/>
      <c r="I397" s="592" t="s">
        <v>1898</v>
      </c>
      <c r="J397" s="593"/>
      <c r="K397" s="593"/>
      <c r="L397" s="593"/>
      <c r="M397" s="594"/>
      <c r="N397" s="595">
        <v>15613.01</v>
      </c>
      <c r="O397" s="596"/>
      <c r="P397" s="595">
        <v>15613.01</v>
      </c>
      <c r="Q397" s="597"/>
      <c r="R397" s="597"/>
      <c r="S397" s="596"/>
      <c r="T397" s="31">
        <v>11025.28</v>
      </c>
      <c r="U397" s="31">
        <v>4587.7299999999996</v>
      </c>
      <c r="V397" s="589" t="s">
        <v>361</v>
      </c>
      <c r="W397" s="591"/>
      <c r="X397" s="590"/>
      <c r="Y397" s="21" t="s">
        <v>34</v>
      </c>
      <c r="Z397" s="32" t="s">
        <v>1430</v>
      </c>
      <c r="AA397" s="86"/>
      <c r="AB397" s="33"/>
      <c r="AC397" s="34" t="s">
        <v>36</v>
      </c>
      <c r="AD397" s="369">
        <v>15613.01</v>
      </c>
      <c r="AE397" s="35"/>
      <c r="AF397" s="776">
        <v>15613.01</v>
      </c>
      <c r="AG397" s="776"/>
      <c r="AH397" s="776"/>
      <c r="AI397" s="778"/>
      <c r="AJ397" s="776"/>
      <c r="AK397" s="776"/>
      <c r="AL397" s="776"/>
    </row>
    <row r="398" spans="2:38" s="49" customFormat="1" ht="10.199999999999999">
      <c r="B398" s="589" t="s">
        <v>1899</v>
      </c>
      <c r="C398" s="590"/>
      <c r="D398" s="589" t="s">
        <v>1485</v>
      </c>
      <c r="E398" s="590"/>
      <c r="F398" s="589" t="s">
        <v>1900</v>
      </c>
      <c r="G398" s="591"/>
      <c r="H398" s="590"/>
      <c r="I398" s="592" t="s">
        <v>1901</v>
      </c>
      <c r="J398" s="593"/>
      <c r="K398" s="593"/>
      <c r="L398" s="593"/>
      <c r="M398" s="594"/>
      <c r="N398" s="595">
        <v>50729.52</v>
      </c>
      <c r="O398" s="596"/>
      <c r="P398" s="595">
        <v>42213.919999999998</v>
      </c>
      <c r="Q398" s="597"/>
      <c r="R398" s="597"/>
      <c r="S398" s="596"/>
      <c r="T398" s="31">
        <v>32368.91</v>
      </c>
      <c r="U398" s="31">
        <v>9845.01</v>
      </c>
      <c r="V398" s="589" t="s">
        <v>361</v>
      </c>
      <c r="W398" s="591"/>
      <c r="X398" s="590"/>
      <c r="Y398" s="21" t="s">
        <v>34</v>
      </c>
      <c r="Z398" s="32" t="s">
        <v>1300</v>
      </c>
      <c r="AA398" s="86"/>
      <c r="AB398" s="33"/>
      <c r="AC398" s="34" t="s">
        <v>36</v>
      </c>
      <c r="AD398" s="369">
        <v>50729.52</v>
      </c>
      <c r="AE398" s="35"/>
      <c r="AF398" s="776">
        <v>42213.919999999998</v>
      </c>
      <c r="AG398" s="776"/>
      <c r="AH398" s="776"/>
      <c r="AI398" s="778"/>
      <c r="AJ398" s="776"/>
      <c r="AK398" s="776"/>
      <c r="AL398" s="776"/>
    </row>
    <row r="399" spans="2:38" s="49" customFormat="1" ht="10.199999999999999">
      <c r="B399" s="589" t="s">
        <v>1902</v>
      </c>
      <c r="C399" s="590"/>
      <c r="D399" s="589" t="s">
        <v>1485</v>
      </c>
      <c r="E399" s="590"/>
      <c r="F399" s="589" t="s">
        <v>1903</v>
      </c>
      <c r="G399" s="591"/>
      <c r="H399" s="590"/>
      <c r="I399" s="592" t="s">
        <v>1904</v>
      </c>
      <c r="J399" s="593"/>
      <c r="K399" s="593"/>
      <c r="L399" s="593"/>
      <c r="M399" s="594"/>
      <c r="N399" s="595">
        <v>32589.16</v>
      </c>
      <c r="O399" s="596"/>
      <c r="P399" s="595">
        <v>24073.56</v>
      </c>
      <c r="Q399" s="597"/>
      <c r="R399" s="597"/>
      <c r="S399" s="596"/>
      <c r="T399" s="31">
        <v>19271.96</v>
      </c>
      <c r="U399" s="31">
        <v>4801.6000000000004</v>
      </c>
      <c r="V399" s="589" t="s">
        <v>361</v>
      </c>
      <c r="W399" s="591"/>
      <c r="X399" s="590"/>
      <c r="Y399" s="21" t="s">
        <v>34</v>
      </c>
      <c r="Z399" s="32" t="s">
        <v>1228</v>
      </c>
      <c r="AA399" s="86"/>
      <c r="AB399" s="33"/>
      <c r="AC399" s="34" t="s">
        <v>36</v>
      </c>
      <c r="AD399" s="369">
        <v>32589.16</v>
      </c>
      <c r="AE399" s="35"/>
      <c r="AF399" s="776">
        <v>24073.56</v>
      </c>
      <c r="AG399" s="776"/>
      <c r="AH399" s="776"/>
      <c r="AI399" s="778"/>
      <c r="AJ399" s="776"/>
      <c r="AK399" s="776"/>
      <c r="AL399" s="776"/>
    </row>
    <row r="400" spans="2:38" s="49" customFormat="1" ht="10.199999999999999">
      <c r="B400" s="589" t="s">
        <v>1905</v>
      </c>
      <c r="C400" s="590"/>
      <c r="D400" s="589" t="s">
        <v>1485</v>
      </c>
      <c r="E400" s="590"/>
      <c r="F400" s="589" t="s">
        <v>1906</v>
      </c>
      <c r="G400" s="591"/>
      <c r="H400" s="590"/>
      <c r="I400" s="592" t="s">
        <v>1907</v>
      </c>
      <c r="J400" s="593"/>
      <c r="K400" s="593"/>
      <c r="L400" s="593"/>
      <c r="M400" s="594"/>
      <c r="N400" s="595">
        <v>19852.77</v>
      </c>
      <c r="O400" s="596"/>
      <c r="P400" s="595">
        <v>19852.77</v>
      </c>
      <c r="Q400" s="597"/>
      <c r="R400" s="597"/>
      <c r="S400" s="596"/>
      <c r="T400" s="31">
        <v>12713.24</v>
      </c>
      <c r="U400" s="31">
        <v>7139.53</v>
      </c>
      <c r="V400" s="589" t="s">
        <v>361</v>
      </c>
      <c r="W400" s="591"/>
      <c r="X400" s="590"/>
      <c r="Y400" s="21" t="s">
        <v>34</v>
      </c>
      <c r="Z400" s="32" t="s">
        <v>236</v>
      </c>
      <c r="AA400" s="86"/>
      <c r="AB400" s="33"/>
      <c r="AC400" s="34" t="s">
        <v>36</v>
      </c>
      <c r="AD400" s="369">
        <v>19852.77</v>
      </c>
      <c r="AE400" s="35"/>
      <c r="AF400" s="776"/>
      <c r="AG400" s="776"/>
      <c r="AH400" s="776"/>
      <c r="AI400" s="778"/>
      <c r="AJ400" s="776"/>
      <c r="AK400" s="776"/>
      <c r="AL400" s="776"/>
    </row>
    <row r="401" spans="2:39" s="49" customFormat="1" ht="10.199999999999999">
      <c r="B401" s="589" t="s">
        <v>1908</v>
      </c>
      <c r="C401" s="590"/>
      <c r="D401" s="589" t="s">
        <v>1485</v>
      </c>
      <c r="E401" s="590"/>
      <c r="F401" s="589" t="s">
        <v>1909</v>
      </c>
      <c r="G401" s="591"/>
      <c r="H401" s="590"/>
      <c r="I401" s="592" t="s">
        <v>1910</v>
      </c>
      <c r="J401" s="593"/>
      <c r="K401" s="593"/>
      <c r="L401" s="593"/>
      <c r="M401" s="594"/>
      <c r="N401" s="595">
        <v>73844.84</v>
      </c>
      <c r="O401" s="596"/>
      <c r="P401" s="595">
        <v>73844.84</v>
      </c>
      <c r="Q401" s="597"/>
      <c r="R401" s="597"/>
      <c r="S401" s="596"/>
      <c r="T401" s="31">
        <v>39730.15</v>
      </c>
      <c r="U401" s="31">
        <v>34114.69</v>
      </c>
      <c r="V401" s="589" t="s">
        <v>361</v>
      </c>
      <c r="W401" s="591"/>
      <c r="X401" s="590"/>
      <c r="Y401" s="21" t="s">
        <v>34</v>
      </c>
      <c r="Z401" s="32" t="s">
        <v>965</v>
      </c>
      <c r="AA401" s="86"/>
      <c r="AB401" s="33" t="s">
        <v>76</v>
      </c>
      <c r="AC401" s="34" t="s">
        <v>36</v>
      </c>
      <c r="AD401" s="369">
        <v>73844.84</v>
      </c>
      <c r="AE401" s="35"/>
      <c r="AF401" s="776"/>
      <c r="AG401" s="776"/>
      <c r="AH401" s="776"/>
      <c r="AI401" s="778"/>
      <c r="AJ401" s="776"/>
      <c r="AK401" s="776"/>
      <c r="AL401" s="776"/>
    </row>
    <row r="402" spans="2:39" s="49" customFormat="1" ht="10.199999999999999">
      <c r="B402" s="589" t="s">
        <v>1911</v>
      </c>
      <c r="C402" s="590"/>
      <c r="D402" s="589" t="s">
        <v>1485</v>
      </c>
      <c r="E402" s="590"/>
      <c r="F402" s="589" t="s">
        <v>1912</v>
      </c>
      <c r="G402" s="591"/>
      <c r="H402" s="590"/>
      <c r="I402" s="592" t="s">
        <v>1913</v>
      </c>
      <c r="J402" s="593"/>
      <c r="K402" s="593"/>
      <c r="L402" s="593"/>
      <c r="M402" s="594"/>
      <c r="N402" s="595">
        <v>3501</v>
      </c>
      <c r="O402" s="596"/>
      <c r="P402" s="595">
        <v>3501</v>
      </c>
      <c r="Q402" s="597"/>
      <c r="R402" s="597"/>
      <c r="S402" s="596"/>
      <c r="T402" s="31">
        <v>196.83</v>
      </c>
      <c r="U402" s="31">
        <v>3304.17</v>
      </c>
      <c r="V402" s="589" t="s">
        <v>361</v>
      </c>
      <c r="W402" s="591"/>
      <c r="X402" s="590"/>
      <c r="Y402" s="21" t="s">
        <v>34</v>
      </c>
      <c r="Z402" s="32" t="s">
        <v>245</v>
      </c>
      <c r="AA402" s="86"/>
      <c r="AB402" s="33"/>
      <c r="AC402" s="34" t="s">
        <v>36</v>
      </c>
      <c r="AD402" s="369">
        <v>3501</v>
      </c>
      <c r="AE402" s="35"/>
      <c r="AF402" s="776">
        <v>3501</v>
      </c>
      <c r="AG402" s="776"/>
      <c r="AH402" s="776"/>
      <c r="AI402" s="778"/>
      <c r="AJ402" s="776"/>
      <c r="AK402" s="776"/>
      <c r="AL402" s="776"/>
    </row>
    <row r="403" spans="2:39" s="49" customFormat="1" ht="10.199999999999999">
      <c r="B403" s="589" t="s">
        <v>1914</v>
      </c>
      <c r="C403" s="590"/>
      <c r="D403" s="589" t="s">
        <v>1485</v>
      </c>
      <c r="E403" s="590"/>
      <c r="F403" s="589" t="s">
        <v>1915</v>
      </c>
      <c r="G403" s="591"/>
      <c r="H403" s="590"/>
      <c r="I403" s="592" t="s">
        <v>1916</v>
      </c>
      <c r="J403" s="593"/>
      <c r="K403" s="593"/>
      <c r="L403" s="593"/>
      <c r="M403" s="594"/>
      <c r="N403" s="595">
        <v>3501</v>
      </c>
      <c r="O403" s="596"/>
      <c r="P403" s="595">
        <v>3501</v>
      </c>
      <c r="Q403" s="597"/>
      <c r="R403" s="597"/>
      <c r="S403" s="596"/>
      <c r="T403" s="31">
        <v>196.83</v>
      </c>
      <c r="U403" s="31">
        <v>3304.17</v>
      </c>
      <c r="V403" s="589" t="s">
        <v>361</v>
      </c>
      <c r="W403" s="591"/>
      <c r="X403" s="590"/>
      <c r="Y403" s="21" t="s">
        <v>34</v>
      </c>
      <c r="Z403" s="32" t="s">
        <v>175</v>
      </c>
      <c r="AA403" s="86"/>
      <c r="AB403" s="33"/>
      <c r="AC403" s="34" t="s">
        <v>36</v>
      </c>
      <c r="AD403" s="369">
        <v>3501</v>
      </c>
      <c r="AE403" s="35"/>
      <c r="AF403" s="776"/>
      <c r="AG403" s="776"/>
      <c r="AH403" s="776"/>
      <c r="AI403" s="778"/>
      <c r="AJ403" s="776"/>
      <c r="AK403" s="776"/>
      <c r="AL403" s="776"/>
    </row>
    <row r="404" spans="2:39" s="49" customFormat="1" ht="10.199999999999999">
      <c r="B404" s="589" t="s">
        <v>1917</v>
      </c>
      <c r="C404" s="590"/>
      <c r="D404" s="589" t="s">
        <v>543</v>
      </c>
      <c r="E404" s="590"/>
      <c r="F404" s="589" t="s">
        <v>1918</v>
      </c>
      <c r="G404" s="591"/>
      <c r="H404" s="590"/>
      <c r="I404" s="592" t="s">
        <v>1919</v>
      </c>
      <c r="J404" s="593"/>
      <c r="K404" s="593"/>
      <c r="L404" s="593"/>
      <c r="M404" s="594"/>
      <c r="N404" s="595">
        <v>4759.32</v>
      </c>
      <c r="O404" s="596"/>
      <c r="P404" s="595">
        <v>4759.32</v>
      </c>
      <c r="Q404" s="597"/>
      <c r="R404" s="597"/>
      <c r="S404" s="596"/>
      <c r="T404" s="31">
        <v>446.25</v>
      </c>
      <c r="U404" s="31">
        <v>4313.07</v>
      </c>
      <c r="V404" s="589" t="s">
        <v>361</v>
      </c>
      <c r="W404" s="591"/>
      <c r="X404" s="590"/>
      <c r="Y404" s="21" t="s">
        <v>34</v>
      </c>
      <c r="Z404" s="32" t="s">
        <v>946</v>
      </c>
      <c r="AA404" s="86"/>
      <c r="AB404" s="33"/>
      <c r="AC404" s="34"/>
      <c r="AD404" s="369"/>
      <c r="AE404" s="50"/>
      <c r="AF404" s="776"/>
      <c r="AG404" s="776"/>
      <c r="AH404" s="776"/>
      <c r="AI404" s="778"/>
      <c r="AJ404" s="776"/>
      <c r="AK404" s="776"/>
      <c r="AL404" s="776"/>
    </row>
    <row r="405" spans="2:39" s="49" customFormat="1" ht="10.199999999999999">
      <c r="B405" s="589" t="s">
        <v>1920</v>
      </c>
      <c r="C405" s="590"/>
      <c r="D405" s="589" t="s">
        <v>543</v>
      </c>
      <c r="E405" s="590"/>
      <c r="F405" s="589" t="s">
        <v>1921</v>
      </c>
      <c r="G405" s="591"/>
      <c r="H405" s="590"/>
      <c r="I405" s="592" t="s">
        <v>1922</v>
      </c>
      <c r="J405" s="593"/>
      <c r="K405" s="593"/>
      <c r="L405" s="593"/>
      <c r="M405" s="594"/>
      <c r="N405" s="595">
        <v>44790.46</v>
      </c>
      <c r="O405" s="596"/>
      <c r="P405" s="595">
        <v>44790.46</v>
      </c>
      <c r="Q405" s="597"/>
      <c r="R405" s="597"/>
      <c r="S405" s="596"/>
      <c r="T405" s="31">
        <v>4199</v>
      </c>
      <c r="U405" s="31">
        <v>40591.46</v>
      </c>
      <c r="V405" s="589" t="s">
        <v>361</v>
      </c>
      <c r="W405" s="591"/>
      <c r="X405" s="590"/>
      <c r="Y405" s="21" t="s">
        <v>34</v>
      </c>
      <c r="Z405" s="32" t="s">
        <v>1024</v>
      </c>
      <c r="AA405" s="86"/>
      <c r="AB405" s="33"/>
      <c r="AC405" s="34"/>
      <c r="AD405" s="369"/>
      <c r="AE405" s="50"/>
      <c r="AF405" s="776">
        <v>44790.46</v>
      </c>
      <c r="AG405" s="776"/>
      <c r="AH405" s="776"/>
      <c r="AI405" s="778"/>
      <c r="AJ405" s="776"/>
      <c r="AK405" s="776"/>
      <c r="AL405" s="776"/>
    </row>
    <row r="406" spans="2:39" s="49" customFormat="1" ht="10.199999999999999">
      <c r="B406" s="589" t="s">
        <v>1923</v>
      </c>
      <c r="C406" s="590"/>
      <c r="D406" s="589" t="s">
        <v>543</v>
      </c>
      <c r="E406" s="590"/>
      <c r="F406" s="589" t="s">
        <v>1924</v>
      </c>
      <c r="G406" s="591"/>
      <c r="H406" s="590"/>
      <c r="I406" s="592" t="s">
        <v>1925</v>
      </c>
      <c r="J406" s="593"/>
      <c r="K406" s="593"/>
      <c r="L406" s="593"/>
      <c r="M406" s="594"/>
      <c r="N406" s="595">
        <v>8897.8700000000008</v>
      </c>
      <c r="O406" s="596"/>
      <c r="P406" s="595">
        <v>8897.8700000000008</v>
      </c>
      <c r="Q406" s="597"/>
      <c r="R406" s="597"/>
      <c r="S406" s="596"/>
      <c r="T406" s="31">
        <v>834.25</v>
      </c>
      <c r="U406" s="31">
        <v>8063.62</v>
      </c>
      <c r="V406" s="589" t="s">
        <v>361</v>
      </c>
      <c r="W406" s="591"/>
      <c r="X406" s="590"/>
      <c r="Y406" s="21" t="s">
        <v>34</v>
      </c>
      <c r="Z406" s="32" t="s">
        <v>1127</v>
      </c>
      <c r="AA406" s="86"/>
      <c r="AB406" s="33"/>
      <c r="AC406" s="34"/>
      <c r="AD406" s="369"/>
      <c r="AE406" s="50"/>
      <c r="AF406" s="776"/>
      <c r="AG406" s="776"/>
      <c r="AH406" s="776"/>
      <c r="AI406" s="778"/>
      <c r="AJ406" s="776"/>
      <c r="AK406" s="776"/>
      <c r="AL406" s="776"/>
    </row>
    <row r="407" spans="2:39" s="49" customFormat="1" ht="10.199999999999999">
      <c r="B407" s="589" t="s">
        <v>1926</v>
      </c>
      <c r="C407" s="590"/>
      <c r="D407" s="589" t="s">
        <v>543</v>
      </c>
      <c r="E407" s="590"/>
      <c r="F407" s="589" t="s">
        <v>1927</v>
      </c>
      <c r="G407" s="591"/>
      <c r="H407" s="590"/>
      <c r="I407" s="592" t="s">
        <v>1928</v>
      </c>
      <c r="J407" s="593"/>
      <c r="K407" s="593"/>
      <c r="L407" s="593"/>
      <c r="M407" s="594"/>
      <c r="N407" s="595">
        <v>37634.46</v>
      </c>
      <c r="O407" s="596"/>
      <c r="P407" s="595">
        <v>37634.46</v>
      </c>
      <c r="Q407" s="597"/>
      <c r="R407" s="597"/>
      <c r="S407" s="596"/>
      <c r="T407" s="31">
        <v>3528.25</v>
      </c>
      <c r="U407" s="31">
        <v>34106.21</v>
      </c>
      <c r="V407" s="589" t="s">
        <v>361</v>
      </c>
      <c r="W407" s="591"/>
      <c r="X407" s="590"/>
      <c r="Y407" s="21" t="s">
        <v>34</v>
      </c>
      <c r="Z407" s="32" t="s">
        <v>1323</v>
      </c>
      <c r="AA407" s="86"/>
      <c r="AB407" s="33"/>
      <c r="AC407" s="34"/>
      <c r="AD407" s="369"/>
      <c r="AE407" s="50"/>
      <c r="AF407" s="776"/>
      <c r="AG407" s="776"/>
      <c r="AH407" s="776"/>
      <c r="AI407" s="778"/>
      <c r="AJ407" s="776"/>
      <c r="AK407" s="776"/>
      <c r="AL407" s="776"/>
    </row>
    <row r="408" spans="2:39" s="49" customFormat="1" ht="10.199999999999999">
      <c r="B408" s="589" t="s">
        <v>1929</v>
      </c>
      <c r="C408" s="590"/>
      <c r="D408" s="589" t="s">
        <v>1518</v>
      </c>
      <c r="E408" s="590"/>
      <c r="F408" s="589" t="s">
        <v>1930</v>
      </c>
      <c r="G408" s="591"/>
      <c r="H408" s="590"/>
      <c r="I408" s="592" t="s">
        <v>1931</v>
      </c>
      <c r="J408" s="593"/>
      <c r="K408" s="593"/>
      <c r="L408" s="593"/>
      <c r="M408" s="594"/>
      <c r="N408" s="595">
        <v>3843</v>
      </c>
      <c r="O408" s="596"/>
      <c r="P408" s="595">
        <v>3843</v>
      </c>
      <c r="Q408" s="597"/>
      <c r="R408" s="597"/>
      <c r="S408" s="596"/>
      <c r="T408" s="31">
        <v>1988.74</v>
      </c>
      <c r="U408" s="31">
        <v>1854.26</v>
      </c>
      <c r="V408" s="589" t="s">
        <v>361</v>
      </c>
      <c r="W408" s="591"/>
      <c r="X408" s="590"/>
      <c r="Y408" s="21" t="s">
        <v>34</v>
      </c>
      <c r="Z408" s="32" t="s">
        <v>144</v>
      </c>
      <c r="AA408" s="86"/>
      <c r="AB408" s="33"/>
      <c r="AC408" s="34" t="s">
        <v>36</v>
      </c>
      <c r="AD408" s="369">
        <v>3843</v>
      </c>
      <c r="AE408" s="35"/>
      <c r="AF408" s="776"/>
      <c r="AG408" s="776"/>
      <c r="AH408" s="776"/>
      <c r="AI408" s="778"/>
      <c r="AJ408" s="776"/>
      <c r="AK408" s="776"/>
      <c r="AL408" s="776"/>
    </row>
    <row r="409" spans="2:39" s="49" customFormat="1" ht="10.199999999999999">
      <c r="B409" s="589" t="s">
        <v>1932</v>
      </c>
      <c r="C409" s="590"/>
      <c r="D409" s="589" t="s">
        <v>1518</v>
      </c>
      <c r="E409" s="590"/>
      <c r="F409" s="589" t="s">
        <v>1933</v>
      </c>
      <c r="G409" s="591"/>
      <c r="H409" s="590"/>
      <c r="I409" s="592" t="s">
        <v>1934</v>
      </c>
      <c r="J409" s="593"/>
      <c r="K409" s="593"/>
      <c r="L409" s="593"/>
      <c r="M409" s="594"/>
      <c r="N409" s="595">
        <v>3843</v>
      </c>
      <c r="O409" s="596"/>
      <c r="P409" s="595">
        <v>3843</v>
      </c>
      <c r="Q409" s="597"/>
      <c r="R409" s="597"/>
      <c r="S409" s="596"/>
      <c r="T409" s="31">
        <v>1988.74</v>
      </c>
      <c r="U409" s="31">
        <v>1854.26</v>
      </c>
      <c r="V409" s="589" t="s">
        <v>361</v>
      </c>
      <c r="W409" s="591"/>
      <c r="X409" s="590"/>
      <c r="Y409" s="21" t="s">
        <v>34</v>
      </c>
      <c r="Z409" s="32" t="s">
        <v>914</v>
      </c>
      <c r="AA409" s="86"/>
      <c r="AB409" s="33"/>
      <c r="AC409" s="34" t="s">
        <v>36</v>
      </c>
      <c r="AD409" s="369">
        <v>3843</v>
      </c>
      <c r="AE409" s="35"/>
      <c r="AF409" s="776"/>
      <c r="AG409" s="776"/>
      <c r="AH409" s="776"/>
      <c r="AI409" s="778"/>
      <c r="AJ409" s="776"/>
      <c r="AK409" s="776"/>
      <c r="AL409" s="776"/>
    </row>
    <row r="410" spans="2:39" s="49" customFormat="1" ht="10.199999999999999">
      <c r="B410" s="589" t="s">
        <v>1935</v>
      </c>
      <c r="C410" s="590"/>
      <c r="D410" s="589" t="s">
        <v>1518</v>
      </c>
      <c r="E410" s="590"/>
      <c r="F410" s="589" t="s">
        <v>1936</v>
      </c>
      <c r="G410" s="591"/>
      <c r="H410" s="590"/>
      <c r="I410" s="592" t="s">
        <v>1937</v>
      </c>
      <c r="J410" s="593"/>
      <c r="K410" s="593"/>
      <c r="L410" s="593"/>
      <c r="M410" s="594"/>
      <c r="N410" s="595">
        <v>3843</v>
      </c>
      <c r="O410" s="596"/>
      <c r="P410" s="595">
        <v>3843</v>
      </c>
      <c r="Q410" s="597"/>
      <c r="R410" s="597"/>
      <c r="S410" s="596"/>
      <c r="T410" s="31">
        <v>1988.74</v>
      </c>
      <c r="U410" s="31">
        <v>1854.26</v>
      </c>
      <c r="V410" s="589" t="s">
        <v>361</v>
      </c>
      <c r="W410" s="591"/>
      <c r="X410" s="590"/>
      <c r="Y410" s="21" t="s">
        <v>34</v>
      </c>
      <c r="Z410" s="32" t="s">
        <v>1159</v>
      </c>
      <c r="AA410" s="86"/>
      <c r="AB410" s="33"/>
      <c r="AC410" s="34" t="s">
        <v>36</v>
      </c>
      <c r="AD410" s="369">
        <v>3843</v>
      </c>
      <c r="AE410" s="35"/>
      <c r="AF410" s="776">
        <v>3843</v>
      </c>
      <c r="AG410" s="776"/>
      <c r="AH410" s="776"/>
      <c r="AI410" s="778"/>
      <c r="AJ410" s="776"/>
      <c r="AK410" s="776"/>
      <c r="AL410" s="776"/>
    </row>
    <row r="411" spans="2:39" s="49" customFormat="1" ht="10.199999999999999">
      <c r="B411" s="589" t="s">
        <v>1938</v>
      </c>
      <c r="C411" s="590"/>
      <c r="D411" s="589" t="s">
        <v>1518</v>
      </c>
      <c r="E411" s="590"/>
      <c r="F411" s="589" t="s">
        <v>1939</v>
      </c>
      <c r="G411" s="591"/>
      <c r="H411" s="590"/>
      <c r="I411" s="592" t="s">
        <v>1940</v>
      </c>
      <c r="J411" s="593"/>
      <c r="K411" s="593"/>
      <c r="L411" s="593"/>
      <c r="M411" s="594"/>
      <c r="N411" s="595">
        <v>3843</v>
      </c>
      <c r="O411" s="596"/>
      <c r="P411" s="595">
        <v>3843</v>
      </c>
      <c r="Q411" s="597"/>
      <c r="R411" s="597"/>
      <c r="S411" s="596"/>
      <c r="T411" s="31">
        <v>1988.75</v>
      </c>
      <c r="U411" s="31">
        <v>1854.25</v>
      </c>
      <c r="V411" s="589" t="s">
        <v>361</v>
      </c>
      <c r="W411" s="591"/>
      <c r="X411" s="590"/>
      <c r="Y411" s="21" t="s">
        <v>34</v>
      </c>
      <c r="Z411" s="32" t="s">
        <v>249</v>
      </c>
      <c r="AA411" s="86"/>
      <c r="AB411" s="33"/>
      <c r="AC411" s="34" t="s">
        <v>36</v>
      </c>
      <c r="AD411" s="369">
        <v>3843</v>
      </c>
      <c r="AE411" s="35"/>
      <c r="AF411" s="776"/>
      <c r="AG411" s="776"/>
      <c r="AH411" s="776"/>
      <c r="AI411" s="778"/>
      <c r="AJ411" s="776"/>
      <c r="AK411" s="776"/>
      <c r="AL411" s="776"/>
    </row>
    <row r="412" spans="2:39" s="49" customFormat="1" ht="10.199999999999999">
      <c r="B412" s="589" t="s">
        <v>1941</v>
      </c>
      <c r="C412" s="590"/>
      <c r="D412" s="589" t="s">
        <v>1518</v>
      </c>
      <c r="E412" s="590"/>
      <c r="F412" s="589" t="s">
        <v>1942</v>
      </c>
      <c r="G412" s="591"/>
      <c r="H412" s="590"/>
      <c r="I412" s="592" t="s">
        <v>1943</v>
      </c>
      <c r="J412" s="593"/>
      <c r="K412" s="593"/>
      <c r="L412" s="593"/>
      <c r="M412" s="594"/>
      <c r="N412" s="595">
        <v>3843</v>
      </c>
      <c r="O412" s="596"/>
      <c r="P412" s="595">
        <v>3843</v>
      </c>
      <c r="Q412" s="597"/>
      <c r="R412" s="597"/>
      <c r="S412" s="596"/>
      <c r="T412" s="31">
        <v>1988.75</v>
      </c>
      <c r="U412" s="31">
        <v>1854.25</v>
      </c>
      <c r="V412" s="589" t="s">
        <v>361</v>
      </c>
      <c r="W412" s="591"/>
      <c r="X412" s="590"/>
      <c r="Y412" s="21" t="s">
        <v>34</v>
      </c>
      <c r="Z412" s="32" t="s">
        <v>321</v>
      </c>
      <c r="AA412" s="86"/>
      <c r="AB412" s="33"/>
      <c r="AC412" s="34" t="s">
        <v>36</v>
      </c>
      <c r="AD412" s="369">
        <v>3843</v>
      </c>
      <c r="AE412" s="35"/>
      <c r="AF412" s="776"/>
      <c r="AG412" s="776"/>
      <c r="AH412" s="776"/>
      <c r="AI412" s="778"/>
      <c r="AJ412" s="776"/>
      <c r="AK412" s="776"/>
      <c r="AL412" s="776"/>
    </row>
    <row r="413" spans="2:39" s="49" customFormat="1" ht="10.199999999999999">
      <c r="B413" s="589" t="s">
        <v>1944</v>
      </c>
      <c r="C413" s="590"/>
      <c r="D413" s="589" t="s">
        <v>1518</v>
      </c>
      <c r="E413" s="590"/>
      <c r="F413" s="589" t="s">
        <v>1945</v>
      </c>
      <c r="G413" s="591"/>
      <c r="H413" s="590"/>
      <c r="I413" s="592" t="s">
        <v>1946</v>
      </c>
      <c r="J413" s="593"/>
      <c r="K413" s="593"/>
      <c r="L413" s="593"/>
      <c r="M413" s="594"/>
      <c r="N413" s="595">
        <v>7318.5</v>
      </c>
      <c r="O413" s="596"/>
      <c r="P413" s="595">
        <v>7318.5</v>
      </c>
      <c r="Q413" s="597"/>
      <c r="R413" s="597"/>
      <c r="S413" s="596"/>
      <c r="T413" s="31">
        <v>658.56</v>
      </c>
      <c r="U413" s="31">
        <v>6659.94</v>
      </c>
      <c r="V413" s="589" t="s">
        <v>361</v>
      </c>
      <c r="W413" s="591"/>
      <c r="X413" s="590"/>
      <c r="Y413" s="21" t="s">
        <v>34</v>
      </c>
      <c r="Z413" s="32" t="s">
        <v>1693</v>
      </c>
      <c r="AA413" s="86"/>
      <c r="AB413" s="33"/>
      <c r="AC413" s="34" t="s">
        <v>36</v>
      </c>
      <c r="AD413" s="369">
        <v>7318.5</v>
      </c>
      <c r="AE413" s="35"/>
      <c r="AF413" s="776"/>
      <c r="AG413" s="776"/>
      <c r="AH413" s="776"/>
      <c r="AI413" s="778"/>
      <c r="AJ413" s="776"/>
      <c r="AK413" s="776"/>
      <c r="AL413" s="776"/>
    </row>
    <row r="414" spans="2:39" s="49" customFormat="1" ht="10.199999999999999">
      <c r="B414" s="589" t="s">
        <v>1947</v>
      </c>
      <c r="C414" s="590"/>
      <c r="D414" s="589" t="s">
        <v>543</v>
      </c>
      <c r="E414" s="590"/>
      <c r="F414" s="589" t="s">
        <v>1948</v>
      </c>
      <c r="G414" s="591"/>
      <c r="H414" s="590"/>
      <c r="I414" s="592" t="s">
        <v>1949</v>
      </c>
      <c r="J414" s="593"/>
      <c r="K414" s="593"/>
      <c r="L414" s="593"/>
      <c r="M414" s="594"/>
      <c r="N414" s="595">
        <v>28687.47</v>
      </c>
      <c r="O414" s="596"/>
      <c r="P414" s="595">
        <v>28687.47</v>
      </c>
      <c r="Q414" s="597"/>
      <c r="R414" s="597"/>
      <c r="S414" s="596"/>
      <c r="T414" s="31">
        <v>2581.92</v>
      </c>
      <c r="U414" s="31">
        <v>26105.55</v>
      </c>
      <c r="V414" s="589" t="s">
        <v>361</v>
      </c>
      <c r="W414" s="591"/>
      <c r="X414" s="590"/>
      <c r="Y414" s="21" t="s">
        <v>34</v>
      </c>
      <c r="Z414" s="32" t="s">
        <v>921</v>
      </c>
      <c r="AA414" s="86"/>
      <c r="AB414" s="33"/>
      <c r="AC414" s="34"/>
      <c r="AD414" s="369"/>
      <c r="AE414" s="50"/>
      <c r="AF414" s="776"/>
      <c r="AG414" s="776"/>
      <c r="AH414" s="776"/>
      <c r="AI414" s="778"/>
      <c r="AJ414" s="776"/>
      <c r="AK414" s="776"/>
      <c r="AL414" s="776"/>
    </row>
    <row r="415" spans="2:39" s="471" customFormat="1" ht="10.199999999999999">
      <c r="B415" s="611" t="s">
        <v>1950</v>
      </c>
      <c r="C415" s="614"/>
      <c r="D415" s="611" t="s">
        <v>543</v>
      </c>
      <c r="E415" s="614"/>
      <c r="F415" s="611" t="s">
        <v>1951</v>
      </c>
      <c r="G415" s="612"/>
      <c r="H415" s="614"/>
      <c r="I415" s="615" t="s">
        <v>1952</v>
      </c>
      <c r="J415" s="616"/>
      <c r="K415" s="616"/>
      <c r="L415" s="616"/>
      <c r="M415" s="617"/>
      <c r="N415" s="618">
        <v>15747</v>
      </c>
      <c r="O415" s="619"/>
      <c r="P415" s="618">
        <v>15747</v>
      </c>
      <c r="Q415" s="620"/>
      <c r="R415" s="620"/>
      <c r="S415" s="619"/>
      <c r="T415" s="472">
        <v>1417.2</v>
      </c>
      <c r="U415" s="472">
        <v>14329.8</v>
      </c>
      <c r="V415" s="611" t="s">
        <v>361</v>
      </c>
      <c r="W415" s="612"/>
      <c r="X415" s="614"/>
      <c r="Y415" s="473" t="s">
        <v>34</v>
      </c>
      <c r="Z415" s="474" t="s">
        <v>1953</v>
      </c>
      <c r="AA415" s="475"/>
      <c r="AB415" s="476"/>
      <c r="AC415" s="477"/>
      <c r="AD415" s="478"/>
      <c r="AE415" s="479"/>
      <c r="AF415" s="776"/>
      <c r="AG415" s="776"/>
      <c r="AH415" s="776">
        <v>15747</v>
      </c>
      <c r="AI415" s="778" t="s">
        <v>2726</v>
      </c>
      <c r="AJ415" s="776"/>
      <c r="AK415" s="776"/>
      <c r="AL415" s="776">
        <v>15747</v>
      </c>
      <c r="AM415" s="471" t="s">
        <v>2726</v>
      </c>
    </row>
    <row r="416" spans="2:39" s="49" customFormat="1" ht="10.199999999999999">
      <c r="B416" s="589" t="s">
        <v>1954</v>
      </c>
      <c r="C416" s="590"/>
      <c r="D416" s="589" t="s">
        <v>543</v>
      </c>
      <c r="E416" s="590"/>
      <c r="F416" s="589" t="s">
        <v>1955</v>
      </c>
      <c r="G416" s="591"/>
      <c r="H416" s="590"/>
      <c r="I416" s="592" t="s">
        <v>1956</v>
      </c>
      <c r="J416" s="593"/>
      <c r="K416" s="593"/>
      <c r="L416" s="593"/>
      <c r="M416" s="594"/>
      <c r="N416" s="595">
        <v>482657</v>
      </c>
      <c r="O416" s="596"/>
      <c r="P416" s="595">
        <v>482657</v>
      </c>
      <c r="Q416" s="597"/>
      <c r="R416" s="597"/>
      <c r="S416" s="596"/>
      <c r="T416" s="31">
        <v>34389.24</v>
      </c>
      <c r="U416" s="31">
        <v>448267.76</v>
      </c>
      <c r="V416" s="589" t="s">
        <v>361</v>
      </c>
      <c r="W416" s="591"/>
      <c r="X416" s="590"/>
      <c r="Y416" s="21" t="s">
        <v>34</v>
      </c>
      <c r="Z416" s="32" t="s">
        <v>741</v>
      </c>
      <c r="AA416" s="86"/>
      <c r="AB416" s="33"/>
      <c r="AC416" s="34" t="s">
        <v>36</v>
      </c>
      <c r="AD416" s="369">
        <v>482657</v>
      </c>
      <c r="AE416" s="35"/>
      <c r="AF416" s="776"/>
      <c r="AG416" s="776"/>
      <c r="AH416" s="776"/>
      <c r="AI416" s="778" t="s">
        <v>2726</v>
      </c>
      <c r="AJ416" s="776"/>
      <c r="AK416" s="776"/>
      <c r="AL416" s="776"/>
    </row>
    <row r="417" spans="2:38" s="49" customFormat="1" ht="10.199999999999999">
      <c r="B417" s="589" t="s">
        <v>1957</v>
      </c>
      <c r="C417" s="590"/>
      <c r="D417" s="589" t="s">
        <v>543</v>
      </c>
      <c r="E417" s="590"/>
      <c r="F417" s="589" t="s">
        <v>1958</v>
      </c>
      <c r="G417" s="591"/>
      <c r="H417" s="590"/>
      <c r="I417" s="592" t="s">
        <v>1956</v>
      </c>
      <c r="J417" s="593"/>
      <c r="K417" s="593"/>
      <c r="L417" s="593"/>
      <c r="M417" s="594"/>
      <c r="N417" s="595">
        <v>366540</v>
      </c>
      <c r="O417" s="596"/>
      <c r="P417" s="595">
        <v>366540</v>
      </c>
      <c r="Q417" s="597"/>
      <c r="R417" s="597"/>
      <c r="S417" s="596"/>
      <c r="T417" s="31">
        <v>21992.32</v>
      </c>
      <c r="U417" s="31">
        <v>344547.68</v>
      </c>
      <c r="V417" s="589" t="s">
        <v>361</v>
      </c>
      <c r="W417" s="591"/>
      <c r="X417" s="590"/>
      <c r="Y417" s="21" t="s">
        <v>34</v>
      </c>
      <c r="Z417" s="32" t="s">
        <v>741</v>
      </c>
      <c r="AA417" s="86"/>
      <c r="AB417" s="33"/>
      <c r="AC417" s="34" t="s">
        <v>36</v>
      </c>
      <c r="AD417" s="369">
        <v>366540</v>
      </c>
      <c r="AE417" s="35"/>
      <c r="AF417" s="776"/>
      <c r="AG417" s="776"/>
      <c r="AH417" s="776"/>
      <c r="AI417" s="778" t="s">
        <v>2726</v>
      </c>
      <c r="AJ417" s="776"/>
      <c r="AK417" s="776"/>
      <c r="AL417" s="776"/>
    </row>
    <row r="418" spans="2:38" s="49" customFormat="1" ht="10.199999999999999">
      <c r="B418" s="589" t="s">
        <v>1959</v>
      </c>
      <c r="C418" s="590"/>
      <c r="D418" s="589" t="s">
        <v>543</v>
      </c>
      <c r="E418" s="590"/>
      <c r="F418" s="589" t="s">
        <v>1960</v>
      </c>
      <c r="G418" s="591"/>
      <c r="H418" s="590"/>
      <c r="I418" s="592" t="s">
        <v>1961</v>
      </c>
      <c r="J418" s="593"/>
      <c r="K418" s="593"/>
      <c r="L418" s="593"/>
      <c r="M418" s="594"/>
      <c r="N418" s="595">
        <v>36531</v>
      </c>
      <c r="O418" s="596"/>
      <c r="P418" s="595">
        <v>89369.06</v>
      </c>
      <c r="Q418" s="597"/>
      <c r="R418" s="597"/>
      <c r="S418" s="596"/>
      <c r="T418" s="31">
        <v>1979.01</v>
      </c>
      <c r="U418" s="31">
        <v>87390.05</v>
      </c>
      <c r="V418" s="589" t="s">
        <v>361</v>
      </c>
      <c r="W418" s="591"/>
      <c r="X418" s="590"/>
      <c r="Y418" s="21" t="s">
        <v>34</v>
      </c>
      <c r="Z418" s="32" t="s">
        <v>965</v>
      </c>
      <c r="AA418" s="86"/>
      <c r="AB418" s="33"/>
      <c r="AC418" s="34" t="s">
        <v>36</v>
      </c>
      <c r="AD418" s="369">
        <v>89369.06</v>
      </c>
      <c r="AE418" s="35"/>
      <c r="AF418" s="776"/>
      <c r="AG418" s="776"/>
      <c r="AH418" s="776"/>
      <c r="AI418" s="778"/>
      <c r="AJ418" s="776"/>
      <c r="AK418" s="776"/>
      <c r="AL418" s="776"/>
    </row>
    <row r="419" spans="2:38" s="49" customFormat="1" ht="10.199999999999999">
      <c r="B419" s="589" t="s">
        <v>1962</v>
      </c>
      <c r="C419" s="590"/>
      <c r="D419" s="589" t="s">
        <v>1518</v>
      </c>
      <c r="E419" s="590"/>
      <c r="F419" s="589" t="s">
        <v>1963</v>
      </c>
      <c r="G419" s="591"/>
      <c r="H419" s="590"/>
      <c r="I419" s="592" t="s">
        <v>1964</v>
      </c>
      <c r="J419" s="593"/>
      <c r="K419" s="593"/>
      <c r="L419" s="593"/>
      <c r="M419" s="594"/>
      <c r="N419" s="595">
        <v>15110.24</v>
      </c>
      <c r="O419" s="596"/>
      <c r="P419" s="595">
        <v>15110.24</v>
      </c>
      <c r="Q419" s="597"/>
      <c r="R419" s="597"/>
      <c r="S419" s="596"/>
      <c r="T419" s="31">
        <v>3022.08</v>
      </c>
      <c r="U419" s="31">
        <v>12088.16</v>
      </c>
      <c r="V419" s="589" t="s">
        <v>361</v>
      </c>
      <c r="W419" s="591"/>
      <c r="X419" s="590"/>
      <c r="Y419" s="21" t="s">
        <v>34</v>
      </c>
      <c r="Z419" s="32" t="s">
        <v>241</v>
      </c>
      <c r="AA419" s="86"/>
      <c r="AB419" s="33"/>
      <c r="AC419" s="34" t="s">
        <v>36</v>
      </c>
      <c r="AD419" s="369">
        <v>15110.24</v>
      </c>
      <c r="AE419" s="35"/>
      <c r="AF419" s="776">
        <v>15110.24</v>
      </c>
      <c r="AG419" s="776"/>
      <c r="AH419" s="776"/>
      <c r="AI419" s="778"/>
      <c r="AJ419" s="776"/>
      <c r="AK419" s="776"/>
      <c r="AL419" s="776"/>
    </row>
    <row r="420" spans="2:38" s="49" customFormat="1" ht="10.199999999999999">
      <c r="B420" s="589" t="s">
        <v>1965</v>
      </c>
      <c r="C420" s="590"/>
      <c r="D420" s="589" t="s">
        <v>1518</v>
      </c>
      <c r="E420" s="590"/>
      <c r="F420" s="589" t="s">
        <v>1966</v>
      </c>
      <c r="G420" s="591"/>
      <c r="H420" s="590"/>
      <c r="I420" s="592" t="s">
        <v>1967</v>
      </c>
      <c r="J420" s="593"/>
      <c r="K420" s="593"/>
      <c r="L420" s="593"/>
      <c r="M420" s="594"/>
      <c r="N420" s="595">
        <v>15110.24</v>
      </c>
      <c r="O420" s="596"/>
      <c r="P420" s="595">
        <v>15110.24</v>
      </c>
      <c r="Q420" s="597"/>
      <c r="R420" s="597"/>
      <c r="S420" s="596"/>
      <c r="T420" s="31">
        <v>3022.08</v>
      </c>
      <c r="U420" s="31">
        <v>12088.16</v>
      </c>
      <c r="V420" s="589" t="s">
        <v>361</v>
      </c>
      <c r="W420" s="591"/>
      <c r="X420" s="590"/>
      <c r="Y420" s="21" t="s">
        <v>34</v>
      </c>
      <c r="Z420" s="32" t="s">
        <v>926</v>
      </c>
      <c r="AA420" s="86"/>
      <c r="AB420" s="33"/>
      <c r="AC420" s="34" t="s">
        <v>36</v>
      </c>
      <c r="AD420" s="369">
        <v>15110.24</v>
      </c>
      <c r="AE420" s="35"/>
      <c r="AF420" s="776"/>
      <c r="AG420" s="776"/>
      <c r="AH420" s="776"/>
      <c r="AI420" s="778"/>
      <c r="AJ420" s="776"/>
      <c r="AK420" s="776"/>
      <c r="AL420" s="776"/>
    </row>
    <row r="421" spans="2:38" s="49" customFormat="1" ht="10.199999999999999">
      <c r="B421" s="589" t="s">
        <v>1968</v>
      </c>
      <c r="C421" s="590"/>
      <c r="D421" s="589" t="s">
        <v>1518</v>
      </c>
      <c r="E421" s="590"/>
      <c r="F421" s="589" t="s">
        <v>1969</v>
      </c>
      <c r="G421" s="591"/>
      <c r="H421" s="590"/>
      <c r="I421" s="592" t="s">
        <v>1970</v>
      </c>
      <c r="J421" s="593"/>
      <c r="K421" s="593"/>
      <c r="L421" s="593"/>
      <c r="M421" s="594"/>
      <c r="N421" s="595">
        <v>15110.24</v>
      </c>
      <c r="O421" s="596"/>
      <c r="P421" s="595">
        <v>15110.24</v>
      </c>
      <c r="Q421" s="597"/>
      <c r="R421" s="597"/>
      <c r="S421" s="596"/>
      <c r="T421" s="31">
        <v>3022.08</v>
      </c>
      <c r="U421" s="31">
        <v>12088.16</v>
      </c>
      <c r="V421" s="589" t="s">
        <v>361</v>
      </c>
      <c r="W421" s="591"/>
      <c r="X421" s="590"/>
      <c r="Y421" s="21" t="s">
        <v>34</v>
      </c>
      <c r="Z421" s="32" t="s">
        <v>926</v>
      </c>
      <c r="AA421" s="86"/>
      <c r="AB421" s="33"/>
      <c r="AC421" s="34" t="s">
        <v>36</v>
      </c>
      <c r="AD421" s="369">
        <v>15110.24</v>
      </c>
      <c r="AE421" s="35"/>
      <c r="AF421" s="776"/>
      <c r="AG421" s="776"/>
      <c r="AH421" s="776"/>
      <c r="AI421" s="778"/>
      <c r="AJ421" s="776"/>
      <c r="AK421" s="776"/>
      <c r="AL421" s="776"/>
    </row>
    <row r="422" spans="2:38" s="49" customFormat="1" ht="10.199999999999999">
      <c r="B422" s="589" t="s">
        <v>1971</v>
      </c>
      <c r="C422" s="590"/>
      <c r="D422" s="589" t="s">
        <v>1518</v>
      </c>
      <c r="E422" s="590"/>
      <c r="F422" s="589" t="s">
        <v>1972</v>
      </c>
      <c r="G422" s="591"/>
      <c r="H422" s="590"/>
      <c r="I422" s="592" t="s">
        <v>1973</v>
      </c>
      <c r="J422" s="593"/>
      <c r="K422" s="593"/>
      <c r="L422" s="593"/>
      <c r="M422" s="594"/>
      <c r="N422" s="595">
        <v>19835.099999999999</v>
      </c>
      <c r="O422" s="596"/>
      <c r="P422" s="595">
        <v>19835.099999999999</v>
      </c>
      <c r="Q422" s="597"/>
      <c r="R422" s="597"/>
      <c r="S422" s="596"/>
      <c r="T422" s="31">
        <v>3966.96</v>
      </c>
      <c r="U422" s="31">
        <v>15868.14</v>
      </c>
      <c r="V422" s="589" t="s">
        <v>361</v>
      </c>
      <c r="W422" s="591"/>
      <c r="X422" s="590"/>
      <c r="Y422" s="21" t="s">
        <v>34</v>
      </c>
      <c r="Z422" s="32" t="s">
        <v>175</v>
      </c>
      <c r="AA422" s="86"/>
      <c r="AB422" s="33"/>
      <c r="AC422" s="34" t="s">
        <v>36</v>
      </c>
      <c r="AD422" s="369">
        <v>19835.099999999999</v>
      </c>
      <c r="AE422" s="35"/>
      <c r="AF422" s="776"/>
      <c r="AG422" s="776"/>
      <c r="AH422" s="776"/>
      <c r="AI422" s="778"/>
      <c r="AJ422" s="776"/>
      <c r="AK422" s="776"/>
      <c r="AL422" s="776"/>
    </row>
    <row r="423" spans="2:38" s="49" customFormat="1" ht="10.199999999999999">
      <c r="B423" s="589" t="s">
        <v>1974</v>
      </c>
      <c r="C423" s="590"/>
      <c r="D423" s="589" t="s">
        <v>1518</v>
      </c>
      <c r="E423" s="590"/>
      <c r="F423" s="589" t="s">
        <v>1975</v>
      </c>
      <c r="G423" s="591"/>
      <c r="H423" s="590"/>
      <c r="I423" s="592" t="s">
        <v>1976</v>
      </c>
      <c r="J423" s="593"/>
      <c r="K423" s="593"/>
      <c r="L423" s="593"/>
      <c r="M423" s="594"/>
      <c r="N423" s="595">
        <v>19835.099999999999</v>
      </c>
      <c r="O423" s="596"/>
      <c r="P423" s="595">
        <v>19835.099999999999</v>
      </c>
      <c r="Q423" s="597"/>
      <c r="R423" s="597"/>
      <c r="S423" s="596"/>
      <c r="T423" s="31">
        <v>3966.96</v>
      </c>
      <c r="U423" s="31">
        <v>15868.14</v>
      </c>
      <c r="V423" s="589" t="s">
        <v>361</v>
      </c>
      <c r="W423" s="591"/>
      <c r="X423" s="590"/>
      <c r="Y423" s="21" t="s">
        <v>34</v>
      </c>
      <c r="Z423" s="32" t="s">
        <v>965</v>
      </c>
      <c r="AA423" s="86"/>
      <c r="AB423" s="33"/>
      <c r="AC423" s="34" t="s">
        <v>36</v>
      </c>
      <c r="AD423" s="369">
        <v>19835.099999999999</v>
      </c>
      <c r="AE423" s="35"/>
      <c r="AF423" s="776"/>
      <c r="AG423" s="776"/>
      <c r="AH423" s="776"/>
      <c r="AI423" s="778"/>
      <c r="AJ423" s="776"/>
      <c r="AK423" s="776"/>
      <c r="AL423" s="776"/>
    </row>
    <row r="424" spans="2:38" s="49" customFormat="1" ht="10.199999999999999">
      <c r="B424" s="589" t="s">
        <v>1977</v>
      </c>
      <c r="C424" s="590"/>
      <c r="D424" s="589" t="s">
        <v>1485</v>
      </c>
      <c r="E424" s="590"/>
      <c r="F424" s="589" t="s">
        <v>1978</v>
      </c>
      <c r="G424" s="591"/>
      <c r="H424" s="590"/>
      <c r="I424" s="592" t="s">
        <v>1979</v>
      </c>
      <c r="J424" s="593"/>
      <c r="K424" s="593"/>
      <c r="L424" s="593"/>
      <c r="M424" s="594"/>
      <c r="N424" s="595">
        <v>220117.3</v>
      </c>
      <c r="O424" s="596"/>
      <c r="P424" s="595">
        <v>220117.3</v>
      </c>
      <c r="Q424" s="597"/>
      <c r="R424" s="597"/>
      <c r="S424" s="596"/>
      <c r="T424" s="31">
        <v>5961.54</v>
      </c>
      <c r="U424" s="31">
        <v>214155.76</v>
      </c>
      <c r="V424" s="589" t="s">
        <v>361</v>
      </c>
      <c r="W424" s="591"/>
      <c r="X424" s="590"/>
      <c r="Y424" s="21" t="s">
        <v>34</v>
      </c>
      <c r="Z424" s="32" t="s">
        <v>335</v>
      </c>
      <c r="AA424" s="86"/>
      <c r="AB424" s="33"/>
      <c r="AC424" s="34" t="s">
        <v>36</v>
      </c>
      <c r="AD424" s="369">
        <v>220117.3</v>
      </c>
      <c r="AE424" s="35"/>
      <c r="AF424" s="776">
        <v>220117.3</v>
      </c>
      <c r="AG424" s="776"/>
      <c r="AH424" s="776"/>
      <c r="AI424" s="778"/>
      <c r="AJ424" s="776"/>
      <c r="AK424" s="776"/>
      <c r="AL424" s="776"/>
    </row>
    <row r="425" spans="2:38" s="49" customFormat="1" ht="10.199999999999999">
      <c r="B425" s="589" t="s">
        <v>1980</v>
      </c>
      <c r="C425" s="590"/>
      <c r="D425" s="589" t="s">
        <v>543</v>
      </c>
      <c r="E425" s="590"/>
      <c r="F425" s="589" t="s">
        <v>1981</v>
      </c>
      <c r="G425" s="591"/>
      <c r="H425" s="590"/>
      <c r="I425" s="592" t="s">
        <v>1982</v>
      </c>
      <c r="J425" s="593"/>
      <c r="K425" s="593"/>
      <c r="L425" s="593"/>
      <c r="M425" s="594"/>
      <c r="N425" s="595">
        <v>198793.9</v>
      </c>
      <c r="O425" s="596"/>
      <c r="P425" s="595">
        <v>198793.9</v>
      </c>
      <c r="Q425" s="597"/>
      <c r="R425" s="597"/>
      <c r="S425" s="596"/>
      <c r="T425" s="31">
        <v>8945.76</v>
      </c>
      <c r="U425" s="31">
        <v>189848.14</v>
      </c>
      <c r="V425" s="589" t="s">
        <v>361</v>
      </c>
      <c r="W425" s="591"/>
      <c r="X425" s="590"/>
      <c r="Y425" s="21" t="s">
        <v>34</v>
      </c>
      <c r="Z425" s="32" t="s">
        <v>725</v>
      </c>
      <c r="AA425" s="86"/>
      <c r="AB425" s="33"/>
      <c r="AC425" s="34" t="s">
        <v>36</v>
      </c>
      <c r="AD425" s="369">
        <v>198793.9</v>
      </c>
      <c r="AE425" s="35"/>
      <c r="AF425" s="776"/>
      <c r="AG425" s="776"/>
      <c r="AH425" s="776"/>
      <c r="AI425" s="778"/>
      <c r="AJ425" s="776"/>
      <c r="AK425" s="776"/>
      <c r="AL425" s="776"/>
    </row>
    <row r="426" spans="2:38" s="49" customFormat="1" ht="10.199999999999999">
      <c r="B426" s="589" t="s">
        <v>1983</v>
      </c>
      <c r="C426" s="590"/>
      <c r="D426" s="589" t="s">
        <v>1485</v>
      </c>
      <c r="E426" s="590"/>
      <c r="F426" s="589" t="s">
        <v>1984</v>
      </c>
      <c r="G426" s="591"/>
      <c r="H426" s="590"/>
      <c r="I426" s="592" t="s">
        <v>1985</v>
      </c>
      <c r="J426" s="593"/>
      <c r="K426" s="593"/>
      <c r="L426" s="593"/>
      <c r="M426" s="594"/>
      <c r="N426" s="595">
        <v>61677.82</v>
      </c>
      <c r="O426" s="596"/>
      <c r="P426" s="595">
        <v>61677.82</v>
      </c>
      <c r="Q426" s="597"/>
      <c r="R426" s="597"/>
      <c r="S426" s="596"/>
      <c r="T426" s="31">
        <v>1542</v>
      </c>
      <c r="U426" s="31">
        <v>60135.82</v>
      </c>
      <c r="V426" s="589" t="s">
        <v>361</v>
      </c>
      <c r="W426" s="591"/>
      <c r="X426" s="590"/>
      <c r="Y426" s="21" t="s">
        <v>34</v>
      </c>
      <c r="Z426" s="32" t="s">
        <v>236</v>
      </c>
      <c r="AA426" s="86"/>
      <c r="AB426" s="33"/>
      <c r="AC426" s="34" t="s">
        <v>36</v>
      </c>
      <c r="AD426" s="369">
        <v>61677.82</v>
      </c>
      <c r="AE426" s="35"/>
      <c r="AF426" s="776"/>
      <c r="AG426" s="776"/>
      <c r="AH426" s="776"/>
      <c r="AI426" s="778"/>
      <c r="AJ426" s="776"/>
      <c r="AK426" s="776"/>
      <c r="AL426" s="776"/>
    </row>
    <row r="427" spans="2:38" s="49" customFormat="1" ht="10.199999999999999">
      <c r="B427" s="589" t="s">
        <v>1986</v>
      </c>
      <c r="C427" s="590"/>
      <c r="D427" s="589" t="s">
        <v>543</v>
      </c>
      <c r="E427" s="590"/>
      <c r="F427" s="589" t="s">
        <v>1987</v>
      </c>
      <c r="G427" s="591"/>
      <c r="H427" s="590"/>
      <c r="I427" s="592" t="s">
        <v>1988</v>
      </c>
      <c r="J427" s="593"/>
      <c r="K427" s="593"/>
      <c r="L427" s="593"/>
      <c r="M427" s="594"/>
      <c r="N427" s="595">
        <v>23341.18</v>
      </c>
      <c r="O427" s="596"/>
      <c r="P427" s="595">
        <v>80583.759999999995</v>
      </c>
      <c r="Q427" s="597"/>
      <c r="R427" s="597"/>
      <c r="S427" s="596"/>
      <c r="T427" s="31">
        <v>1137.8900000000001</v>
      </c>
      <c r="U427" s="31">
        <v>79445.87</v>
      </c>
      <c r="V427" s="589" t="s">
        <v>361</v>
      </c>
      <c r="W427" s="591"/>
      <c r="X427" s="590"/>
      <c r="Y427" s="21" t="s">
        <v>34</v>
      </c>
      <c r="Z427" s="32" t="s">
        <v>965</v>
      </c>
      <c r="AA427" s="86"/>
      <c r="AB427" s="33"/>
      <c r="AC427" s="34"/>
      <c r="AD427" s="369"/>
      <c r="AE427" s="50"/>
      <c r="AF427" s="776"/>
      <c r="AG427" s="776"/>
      <c r="AH427" s="776"/>
      <c r="AI427" s="778"/>
      <c r="AJ427" s="776"/>
      <c r="AK427" s="776"/>
      <c r="AL427" s="776"/>
    </row>
    <row r="428" spans="2:38" s="49" customFormat="1" ht="10.199999999999999">
      <c r="B428" s="589" t="s">
        <v>1989</v>
      </c>
      <c r="C428" s="590"/>
      <c r="D428" s="589" t="s">
        <v>543</v>
      </c>
      <c r="E428" s="590"/>
      <c r="F428" s="589" t="s">
        <v>1990</v>
      </c>
      <c r="G428" s="591"/>
      <c r="H428" s="590"/>
      <c r="I428" s="592" t="s">
        <v>1991</v>
      </c>
      <c r="J428" s="593"/>
      <c r="K428" s="593"/>
      <c r="L428" s="593"/>
      <c r="M428" s="594"/>
      <c r="N428" s="595">
        <v>37638</v>
      </c>
      <c r="O428" s="596"/>
      <c r="P428" s="595">
        <v>37638</v>
      </c>
      <c r="Q428" s="597"/>
      <c r="R428" s="597"/>
      <c r="S428" s="596"/>
      <c r="T428" s="31">
        <v>1834.82</v>
      </c>
      <c r="U428" s="31">
        <v>35803.18</v>
      </c>
      <c r="V428" s="589" t="s">
        <v>361</v>
      </c>
      <c r="W428" s="591"/>
      <c r="X428" s="590"/>
      <c r="Y428" s="21" t="s">
        <v>34</v>
      </c>
      <c r="Z428" s="32" t="s">
        <v>1464</v>
      </c>
      <c r="AA428" s="86"/>
      <c r="AB428" s="33"/>
      <c r="AC428" s="34"/>
      <c r="AD428" s="369"/>
      <c r="AE428" s="50"/>
      <c r="AF428" s="776"/>
      <c r="AG428" s="776"/>
      <c r="AH428" s="776"/>
      <c r="AI428" s="778"/>
      <c r="AJ428" s="776"/>
      <c r="AK428" s="776"/>
      <c r="AL428" s="776"/>
    </row>
    <row r="429" spans="2:38" s="49" customFormat="1" ht="10.199999999999999">
      <c r="B429" s="589" t="s">
        <v>1992</v>
      </c>
      <c r="C429" s="590"/>
      <c r="D429" s="589" t="s">
        <v>543</v>
      </c>
      <c r="E429" s="590"/>
      <c r="F429" s="589" t="s">
        <v>1993</v>
      </c>
      <c r="G429" s="591"/>
      <c r="H429" s="590"/>
      <c r="I429" s="592" t="s">
        <v>1994</v>
      </c>
      <c r="J429" s="593"/>
      <c r="K429" s="593"/>
      <c r="L429" s="593"/>
      <c r="M429" s="594"/>
      <c r="N429" s="595">
        <v>73185</v>
      </c>
      <c r="O429" s="596"/>
      <c r="P429" s="595">
        <v>73185</v>
      </c>
      <c r="Q429" s="597"/>
      <c r="R429" s="597"/>
      <c r="S429" s="596"/>
      <c r="T429" s="31">
        <v>4116.6000000000004</v>
      </c>
      <c r="U429" s="31">
        <v>69068.399999999994</v>
      </c>
      <c r="V429" s="589" t="s">
        <v>361</v>
      </c>
      <c r="W429" s="591"/>
      <c r="X429" s="590"/>
      <c r="Y429" s="21" t="s">
        <v>34</v>
      </c>
      <c r="Z429" s="32" t="s">
        <v>86</v>
      </c>
      <c r="AA429" s="86"/>
      <c r="AB429" s="33"/>
      <c r="AC429" s="34"/>
      <c r="AD429" s="369"/>
      <c r="AE429" s="50"/>
      <c r="AF429" s="776">
        <v>73185</v>
      </c>
      <c r="AG429" s="776"/>
      <c r="AH429" s="776"/>
      <c r="AI429" s="502"/>
      <c r="AJ429" s="776"/>
      <c r="AK429" s="776"/>
      <c r="AL429" s="776"/>
    </row>
    <row r="430" spans="2:38" s="49" customFormat="1" ht="10.199999999999999">
      <c r="B430" s="589" t="s">
        <v>1995</v>
      </c>
      <c r="C430" s="590"/>
      <c r="D430" s="589" t="s">
        <v>543</v>
      </c>
      <c r="E430" s="590"/>
      <c r="F430" s="589" t="s">
        <v>1996</v>
      </c>
      <c r="G430" s="591"/>
      <c r="H430" s="590"/>
      <c r="I430" s="592" t="s">
        <v>1997</v>
      </c>
      <c r="J430" s="593"/>
      <c r="K430" s="593"/>
      <c r="L430" s="593"/>
      <c r="M430" s="594"/>
      <c r="N430" s="595">
        <v>218023.88</v>
      </c>
      <c r="O430" s="596"/>
      <c r="P430" s="595">
        <v>218023.88</v>
      </c>
      <c r="Q430" s="597"/>
      <c r="R430" s="597"/>
      <c r="S430" s="596"/>
      <c r="T430" s="31">
        <v>8175.9</v>
      </c>
      <c r="U430" s="31">
        <v>209847.98</v>
      </c>
      <c r="V430" s="589" t="s">
        <v>361</v>
      </c>
      <c r="W430" s="591"/>
      <c r="X430" s="590"/>
      <c r="Y430" s="21" t="s">
        <v>34</v>
      </c>
      <c r="Z430" s="32" t="s">
        <v>1998</v>
      </c>
      <c r="AA430" s="86"/>
      <c r="AB430" s="33"/>
      <c r="AC430" s="34"/>
      <c r="AD430" s="369"/>
      <c r="AE430" s="50"/>
      <c r="AF430" s="776"/>
      <c r="AG430" s="776"/>
      <c r="AH430" s="776"/>
      <c r="AI430" s="778"/>
      <c r="AJ430" s="776"/>
      <c r="AK430" s="776"/>
      <c r="AL430" s="776"/>
    </row>
    <row r="431" spans="2:38" s="49" customFormat="1" ht="10.199999999999999">
      <c r="B431" s="589" t="s">
        <v>1999</v>
      </c>
      <c r="C431" s="590"/>
      <c r="D431" s="589" t="s">
        <v>1518</v>
      </c>
      <c r="E431" s="590"/>
      <c r="F431" s="589" t="s">
        <v>2000</v>
      </c>
      <c r="G431" s="591"/>
      <c r="H431" s="590"/>
      <c r="I431" s="592" t="s">
        <v>2001</v>
      </c>
      <c r="J431" s="593"/>
      <c r="K431" s="593"/>
      <c r="L431" s="593"/>
      <c r="M431" s="594"/>
      <c r="N431" s="595">
        <v>14919.9</v>
      </c>
      <c r="O431" s="596"/>
      <c r="P431" s="595">
        <v>14936</v>
      </c>
      <c r="Q431" s="597"/>
      <c r="R431" s="597"/>
      <c r="S431" s="596"/>
      <c r="T431" s="31">
        <v>224.04</v>
      </c>
      <c r="U431" s="31">
        <v>14711.96</v>
      </c>
      <c r="V431" s="589" t="s">
        <v>361</v>
      </c>
      <c r="W431" s="591"/>
      <c r="X431" s="590"/>
      <c r="Y431" s="21" t="s">
        <v>34</v>
      </c>
      <c r="Z431" s="32" t="s">
        <v>177</v>
      </c>
      <c r="AA431" s="86"/>
      <c r="AB431" s="33"/>
      <c r="AC431" s="34" t="s">
        <v>36</v>
      </c>
      <c r="AD431" s="369">
        <v>14936</v>
      </c>
      <c r="AE431" s="35"/>
      <c r="AF431" s="776"/>
      <c r="AG431" s="776"/>
      <c r="AH431" s="776"/>
      <c r="AI431" s="778"/>
      <c r="AJ431" s="776"/>
      <c r="AK431" s="776"/>
      <c r="AL431" s="776"/>
    </row>
    <row r="432" spans="2:38" s="49" customFormat="1" ht="10.199999999999999">
      <c r="B432" s="589" t="s">
        <v>2002</v>
      </c>
      <c r="C432" s="590"/>
      <c r="D432" s="589" t="s">
        <v>543</v>
      </c>
      <c r="E432" s="590"/>
      <c r="F432" s="589" t="s">
        <v>2003</v>
      </c>
      <c r="G432" s="591"/>
      <c r="H432" s="590"/>
      <c r="I432" s="592" t="s">
        <v>2004</v>
      </c>
      <c r="J432" s="593"/>
      <c r="K432" s="593"/>
      <c r="L432" s="593"/>
      <c r="M432" s="594"/>
      <c r="N432" s="595">
        <v>47084.23</v>
      </c>
      <c r="O432" s="596"/>
      <c r="P432" s="595">
        <v>47084.23</v>
      </c>
      <c r="Q432" s="597"/>
      <c r="R432" s="597"/>
      <c r="S432" s="596"/>
      <c r="T432" s="31">
        <v>706.28</v>
      </c>
      <c r="U432" s="31">
        <v>46377.95</v>
      </c>
      <c r="V432" s="589" t="s">
        <v>361</v>
      </c>
      <c r="W432" s="591"/>
      <c r="X432" s="590"/>
      <c r="Y432" s="21" t="s">
        <v>34</v>
      </c>
      <c r="Z432" s="32" t="s">
        <v>1681</v>
      </c>
      <c r="AA432" s="86"/>
      <c r="AB432" s="33"/>
      <c r="AC432" s="34"/>
      <c r="AD432" s="369"/>
      <c r="AE432" s="50"/>
      <c r="AF432" s="776"/>
      <c r="AG432" s="776"/>
      <c r="AH432" s="776"/>
      <c r="AI432" s="778"/>
      <c r="AJ432" s="776"/>
      <c r="AK432" s="776"/>
      <c r="AL432" s="776"/>
    </row>
    <row r="433" spans="2:38" s="49" customFormat="1" ht="10.199999999999999">
      <c r="B433" s="589" t="s">
        <v>2005</v>
      </c>
      <c r="C433" s="590"/>
      <c r="D433" s="589" t="s">
        <v>533</v>
      </c>
      <c r="E433" s="590"/>
      <c r="F433" s="589" t="s">
        <v>2006</v>
      </c>
      <c r="G433" s="591"/>
      <c r="H433" s="590"/>
      <c r="I433" s="592" t="s">
        <v>2007</v>
      </c>
      <c r="J433" s="593"/>
      <c r="K433" s="593"/>
      <c r="L433" s="593"/>
      <c r="M433" s="594"/>
      <c r="N433" s="595">
        <v>184123</v>
      </c>
      <c r="O433" s="596"/>
      <c r="P433" s="595">
        <v>184123</v>
      </c>
      <c r="Q433" s="597"/>
      <c r="R433" s="597"/>
      <c r="S433" s="596"/>
      <c r="T433" s="31">
        <v>4142.76</v>
      </c>
      <c r="U433" s="31">
        <v>179980.24</v>
      </c>
      <c r="V433" s="589" t="s">
        <v>361</v>
      </c>
      <c r="W433" s="591"/>
      <c r="X433" s="590"/>
      <c r="Y433" s="21" t="s">
        <v>34</v>
      </c>
      <c r="Z433" s="32" t="s">
        <v>1681</v>
      </c>
      <c r="AA433" s="86"/>
      <c r="AB433" s="33"/>
      <c r="AC433" s="34" t="s">
        <v>36</v>
      </c>
      <c r="AD433" s="369">
        <v>184123</v>
      </c>
      <c r="AE433" s="35"/>
      <c r="AF433" s="776"/>
      <c r="AG433" s="776"/>
      <c r="AH433" s="776"/>
      <c r="AI433" s="778"/>
      <c r="AJ433" s="776"/>
      <c r="AK433" s="776"/>
      <c r="AL433" s="776"/>
    </row>
    <row r="434" spans="2:38" s="49" customFormat="1" ht="10.199999999999999">
      <c r="B434" s="589" t="s">
        <v>2008</v>
      </c>
      <c r="C434" s="590"/>
      <c r="D434" s="589" t="s">
        <v>1485</v>
      </c>
      <c r="E434" s="590"/>
      <c r="F434" s="589" t="s">
        <v>2009</v>
      </c>
      <c r="G434" s="591"/>
      <c r="H434" s="590"/>
      <c r="I434" s="592" t="s">
        <v>2010</v>
      </c>
      <c r="J434" s="593"/>
      <c r="K434" s="593"/>
      <c r="L434" s="593"/>
      <c r="M434" s="594"/>
      <c r="N434" s="595">
        <v>671244.52</v>
      </c>
      <c r="O434" s="596"/>
      <c r="P434" s="595">
        <v>671244.52</v>
      </c>
      <c r="Q434" s="597"/>
      <c r="R434" s="597"/>
      <c r="S434" s="596"/>
      <c r="T434" s="31">
        <v>2796.86</v>
      </c>
      <c r="U434" s="31">
        <v>668447.66</v>
      </c>
      <c r="V434" s="589" t="s">
        <v>361</v>
      </c>
      <c r="W434" s="591"/>
      <c r="X434" s="590"/>
      <c r="Y434" s="21" t="s">
        <v>34</v>
      </c>
      <c r="Z434" s="32" t="s">
        <v>277</v>
      </c>
      <c r="AA434" s="86"/>
      <c r="AB434" s="33"/>
      <c r="AC434" s="34" t="s">
        <v>36</v>
      </c>
      <c r="AD434" s="369">
        <v>671244.52</v>
      </c>
      <c r="AE434" s="35"/>
      <c r="AF434" s="776"/>
      <c r="AG434" s="776"/>
      <c r="AH434" s="776"/>
      <c r="AI434" s="778" t="s">
        <v>2726</v>
      </c>
      <c r="AJ434" s="776"/>
      <c r="AK434" s="776"/>
      <c r="AL434" s="776"/>
    </row>
    <row r="435" spans="2:38" s="49" customFormat="1" ht="10.199999999999999">
      <c r="B435" s="589" t="s">
        <v>2011</v>
      </c>
      <c r="C435" s="590"/>
      <c r="D435" s="589" t="s">
        <v>534</v>
      </c>
      <c r="E435" s="590"/>
      <c r="F435" s="589" t="s">
        <v>2012</v>
      </c>
      <c r="G435" s="591"/>
      <c r="H435" s="590"/>
      <c r="I435" s="592" t="s">
        <v>2013</v>
      </c>
      <c r="J435" s="593"/>
      <c r="K435" s="593"/>
      <c r="L435" s="593"/>
      <c r="M435" s="594"/>
      <c r="N435" s="595">
        <v>1026659.01</v>
      </c>
      <c r="O435" s="596"/>
      <c r="P435" s="595">
        <v>1026659.01</v>
      </c>
      <c r="Q435" s="597"/>
      <c r="R435" s="597"/>
      <c r="S435" s="596"/>
      <c r="T435" s="31">
        <v>7699.94</v>
      </c>
      <c r="U435" s="31">
        <v>1018959.07</v>
      </c>
      <c r="V435" s="589" t="s">
        <v>361</v>
      </c>
      <c r="W435" s="591"/>
      <c r="X435" s="590"/>
      <c r="Y435" s="21" t="s">
        <v>34</v>
      </c>
      <c r="Z435" s="32" t="s">
        <v>277</v>
      </c>
      <c r="AA435" s="86"/>
      <c r="AB435" s="33"/>
      <c r="AC435" s="34" t="s">
        <v>36</v>
      </c>
      <c r="AD435" s="369">
        <v>1026659.01</v>
      </c>
      <c r="AE435" s="35"/>
      <c r="AF435" s="776"/>
      <c r="AG435" s="776"/>
      <c r="AH435" s="776"/>
      <c r="AI435" s="778" t="s">
        <v>2726</v>
      </c>
      <c r="AJ435" s="776"/>
      <c r="AK435" s="776"/>
      <c r="AL435" s="776"/>
    </row>
    <row r="436" spans="2:38" s="49" customFormat="1" ht="10.199999999999999">
      <c r="B436" s="589" t="s">
        <v>2014</v>
      </c>
      <c r="C436" s="590"/>
      <c r="D436" s="589" t="s">
        <v>1485</v>
      </c>
      <c r="E436" s="590"/>
      <c r="F436" s="589" t="s">
        <v>2015</v>
      </c>
      <c r="G436" s="591"/>
      <c r="H436" s="590"/>
      <c r="I436" s="592" t="s">
        <v>2016</v>
      </c>
      <c r="J436" s="593"/>
      <c r="K436" s="593"/>
      <c r="L436" s="593"/>
      <c r="M436" s="594"/>
      <c r="N436" s="595">
        <v>36737.11</v>
      </c>
      <c r="O436" s="596"/>
      <c r="P436" s="595">
        <v>36737.11</v>
      </c>
      <c r="Q436" s="597"/>
      <c r="R436" s="597"/>
      <c r="S436" s="596"/>
      <c r="T436" s="31">
        <v>76.540000000000006</v>
      </c>
      <c r="U436" s="31">
        <v>36660.57</v>
      </c>
      <c r="V436" s="589" t="s">
        <v>361</v>
      </c>
      <c r="W436" s="591"/>
      <c r="X436" s="590"/>
      <c r="Y436" s="21" t="s">
        <v>34</v>
      </c>
      <c r="Z436" s="32" t="s">
        <v>965</v>
      </c>
      <c r="AA436" s="86"/>
      <c r="AB436" s="33" t="s">
        <v>76</v>
      </c>
      <c r="AC436" s="34" t="s">
        <v>36</v>
      </c>
      <c r="AD436" s="369">
        <v>36737.11</v>
      </c>
      <c r="AE436" s="35"/>
      <c r="AF436" s="776"/>
      <c r="AG436" s="776"/>
      <c r="AH436" s="776"/>
      <c r="AI436" s="778" t="s">
        <v>2726</v>
      </c>
      <c r="AJ436" s="776"/>
      <c r="AK436" s="776"/>
      <c r="AL436" s="776"/>
    </row>
    <row r="437" spans="2:38" s="471" customFormat="1" ht="10.199999999999999">
      <c r="B437" s="611" t="s">
        <v>2017</v>
      </c>
      <c r="C437" s="614"/>
      <c r="D437" s="611" t="s">
        <v>543</v>
      </c>
      <c r="E437" s="614"/>
      <c r="F437" s="611" t="s">
        <v>2018</v>
      </c>
      <c r="G437" s="612"/>
      <c r="H437" s="614"/>
      <c r="I437" s="615" t="s">
        <v>2019</v>
      </c>
      <c r="J437" s="616"/>
      <c r="K437" s="616"/>
      <c r="L437" s="616"/>
      <c r="M437" s="617"/>
      <c r="N437" s="618">
        <v>3372520.03</v>
      </c>
      <c r="O437" s="619"/>
      <c r="P437" s="618">
        <v>3372520.03</v>
      </c>
      <c r="Q437" s="620"/>
      <c r="R437" s="620"/>
      <c r="S437" s="619"/>
      <c r="T437" s="472">
        <v>0</v>
      </c>
      <c r="U437" s="472">
        <v>3372520.03</v>
      </c>
      <c r="V437" s="611" t="s">
        <v>361</v>
      </c>
      <c r="W437" s="612"/>
      <c r="X437" s="613"/>
      <c r="Y437" s="473" t="s">
        <v>34</v>
      </c>
      <c r="Z437" s="474" t="s">
        <v>2020</v>
      </c>
      <c r="AA437" s="475"/>
      <c r="AB437" s="476"/>
      <c r="AC437" s="477"/>
      <c r="AD437" s="478"/>
      <c r="AE437" s="479"/>
      <c r="AF437" s="776"/>
      <c r="AG437" s="776"/>
      <c r="AH437" s="776">
        <v>3372520.03</v>
      </c>
      <c r="AI437" s="778" t="s">
        <v>2734</v>
      </c>
      <c r="AJ437" s="776"/>
      <c r="AK437" s="776"/>
      <c r="AL437" s="776">
        <v>3372520.03</v>
      </c>
    </row>
    <row r="438" spans="2:38" s="49" customFormat="1" ht="10.199999999999999">
      <c r="B438" s="589" t="s">
        <v>2021</v>
      </c>
      <c r="C438" s="590"/>
      <c r="D438" s="589" t="s">
        <v>546</v>
      </c>
      <c r="E438" s="590"/>
      <c r="F438" s="589" t="s">
        <v>2022</v>
      </c>
      <c r="G438" s="591"/>
      <c r="H438" s="590"/>
      <c r="I438" s="592" t="s">
        <v>2023</v>
      </c>
      <c r="J438" s="593"/>
      <c r="K438" s="593"/>
      <c r="L438" s="593"/>
      <c r="M438" s="594"/>
      <c r="N438" s="595">
        <v>138235.25</v>
      </c>
      <c r="O438" s="596"/>
      <c r="P438" s="595">
        <v>138235.25</v>
      </c>
      <c r="Q438" s="597"/>
      <c r="R438" s="597"/>
      <c r="S438" s="596"/>
      <c r="T438" s="31">
        <v>0</v>
      </c>
      <c r="U438" s="31">
        <v>138235.25</v>
      </c>
      <c r="V438" s="589" t="s">
        <v>361</v>
      </c>
      <c r="W438" s="591"/>
      <c r="X438" s="610"/>
      <c r="Y438" s="21" t="s">
        <v>34</v>
      </c>
      <c r="Z438" s="32" t="s">
        <v>2020</v>
      </c>
      <c r="AA438" s="86"/>
      <c r="AB438" s="33"/>
      <c r="AC438" s="34"/>
      <c r="AD438" s="369"/>
      <c r="AE438" s="50"/>
      <c r="AF438" s="776"/>
      <c r="AG438" s="776"/>
      <c r="AH438" s="776"/>
      <c r="AI438" s="778" t="s">
        <v>2726</v>
      </c>
      <c r="AJ438" s="776"/>
      <c r="AK438" s="776"/>
      <c r="AL438" s="776"/>
    </row>
    <row r="439" spans="2:38" s="49" customFormat="1" ht="10.199999999999999">
      <c r="B439" s="589" t="s">
        <v>2024</v>
      </c>
      <c r="C439" s="590"/>
      <c r="D439" s="589" t="s">
        <v>1518</v>
      </c>
      <c r="E439" s="590"/>
      <c r="F439" s="589" t="s">
        <v>2025</v>
      </c>
      <c r="G439" s="591"/>
      <c r="H439" s="590"/>
      <c r="I439" s="592" t="s">
        <v>2026</v>
      </c>
      <c r="J439" s="593"/>
      <c r="K439" s="593"/>
      <c r="L439" s="593"/>
      <c r="M439" s="594"/>
      <c r="N439" s="595">
        <v>24269.24</v>
      </c>
      <c r="O439" s="596"/>
      <c r="P439" s="595">
        <v>24269.24</v>
      </c>
      <c r="Q439" s="597"/>
      <c r="R439" s="597"/>
      <c r="S439" s="596"/>
      <c r="T439" s="31">
        <v>0</v>
      </c>
      <c r="U439" s="31">
        <v>24269.24</v>
      </c>
      <c r="V439" s="589" t="s">
        <v>361</v>
      </c>
      <c r="W439" s="591"/>
      <c r="X439" s="610"/>
      <c r="Y439" s="21" t="s">
        <v>34</v>
      </c>
      <c r="Z439" s="32" t="s">
        <v>1071</v>
      </c>
      <c r="AA439" s="86"/>
      <c r="AB439" s="33"/>
      <c r="AC439" s="34"/>
      <c r="AD439" s="369"/>
      <c r="AE439" s="50"/>
      <c r="AF439" s="776"/>
      <c r="AG439" s="776"/>
      <c r="AH439" s="776"/>
      <c r="AI439" s="778"/>
      <c r="AJ439" s="776"/>
      <c r="AK439" s="776"/>
      <c r="AL439" s="776"/>
    </row>
    <row r="440" spans="2:38" s="49" customFormat="1" ht="10.199999999999999">
      <c r="B440" s="589" t="s">
        <v>2027</v>
      </c>
      <c r="C440" s="590"/>
      <c r="D440" s="589" t="s">
        <v>1518</v>
      </c>
      <c r="E440" s="590"/>
      <c r="F440" s="589" t="s">
        <v>2028</v>
      </c>
      <c r="G440" s="591"/>
      <c r="H440" s="590"/>
      <c r="I440" s="592" t="s">
        <v>2029</v>
      </c>
      <c r="J440" s="593"/>
      <c r="K440" s="593"/>
      <c r="L440" s="593"/>
      <c r="M440" s="594"/>
      <c r="N440" s="595">
        <v>20941.400000000001</v>
      </c>
      <c r="O440" s="596"/>
      <c r="P440" s="595">
        <v>20941</v>
      </c>
      <c r="Q440" s="597"/>
      <c r="R440" s="597"/>
      <c r="S440" s="596"/>
      <c r="T440" s="31">
        <v>0</v>
      </c>
      <c r="U440" s="31">
        <v>20941</v>
      </c>
      <c r="V440" s="589" t="s">
        <v>361</v>
      </c>
      <c r="W440" s="591"/>
      <c r="X440" s="610"/>
      <c r="Y440" s="21" t="s">
        <v>34</v>
      </c>
      <c r="Z440" s="32" t="s">
        <v>989</v>
      </c>
      <c r="AA440" s="86"/>
      <c r="AB440" s="33"/>
      <c r="AC440" s="34"/>
      <c r="AD440" s="369"/>
      <c r="AE440" s="50"/>
      <c r="AF440" s="776"/>
      <c r="AG440" s="776"/>
      <c r="AH440" s="776"/>
      <c r="AI440" s="778"/>
      <c r="AJ440" s="776"/>
      <c r="AK440" s="776"/>
      <c r="AL440" s="776"/>
    </row>
    <row r="441" spans="2:38" s="49" customFormat="1" ht="10.199999999999999">
      <c r="B441" s="589" t="s">
        <v>2030</v>
      </c>
      <c r="C441" s="590"/>
      <c r="D441" s="589" t="s">
        <v>1518</v>
      </c>
      <c r="E441" s="590"/>
      <c r="F441" s="589" t="s">
        <v>2031</v>
      </c>
      <c r="G441" s="591"/>
      <c r="H441" s="590"/>
      <c r="I441" s="592" t="s">
        <v>2032</v>
      </c>
      <c r="J441" s="593"/>
      <c r="K441" s="593"/>
      <c r="L441" s="593"/>
      <c r="M441" s="594"/>
      <c r="N441" s="595">
        <v>21699.29</v>
      </c>
      <c r="O441" s="596"/>
      <c r="P441" s="595">
        <v>21699.29</v>
      </c>
      <c r="Q441" s="597"/>
      <c r="R441" s="597"/>
      <c r="S441" s="596"/>
      <c r="T441" s="31">
        <v>0</v>
      </c>
      <c r="U441" s="31">
        <v>21699.29</v>
      </c>
      <c r="V441" s="589" t="s">
        <v>361</v>
      </c>
      <c r="W441" s="591"/>
      <c r="X441" s="610"/>
      <c r="Y441" s="37" t="s">
        <v>34</v>
      </c>
      <c r="Z441" s="32" t="s">
        <v>177</v>
      </c>
      <c r="AA441" s="86"/>
      <c r="AB441" s="33"/>
      <c r="AC441" s="34"/>
      <c r="AD441" s="369"/>
      <c r="AE441" s="50"/>
      <c r="AF441" s="776"/>
      <c r="AG441" s="776"/>
      <c r="AH441" s="776"/>
      <c r="AI441" s="778"/>
      <c r="AJ441" s="776"/>
      <c r="AK441" s="776"/>
      <c r="AL441" s="776"/>
    </row>
    <row r="442" spans="2:38" s="49" customFormat="1" ht="10.199999999999999">
      <c r="B442" s="589" t="s">
        <v>2033</v>
      </c>
      <c r="C442" s="590"/>
      <c r="D442" s="589" t="s">
        <v>1518</v>
      </c>
      <c r="E442" s="590"/>
      <c r="F442" s="589" t="s">
        <v>2034</v>
      </c>
      <c r="G442" s="591"/>
      <c r="H442" s="590"/>
      <c r="I442" s="592" t="s">
        <v>2035</v>
      </c>
      <c r="J442" s="593"/>
      <c r="K442" s="593"/>
      <c r="L442" s="593"/>
      <c r="M442" s="594"/>
      <c r="N442" s="595">
        <v>19622.439999999999</v>
      </c>
      <c r="O442" s="596"/>
      <c r="P442" s="595">
        <v>19622.439999999999</v>
      </c>
      <c r="Q442" s="597"/>
      <c r="R442" s="597"/>
      <c r="S442" s="596"/>
      <c r="T442" s="31">
        <v>0</v>
      </c>
      <c r="U442" s="31">
        <v>19622.439999999999</v>
      </c>
      <c r="V442" s="589" t="s">
        <v>361</v>
      </c>
      <c r="W442" s="591"/>
      <c r="X442" s="591"/>
      <c r="Y442" s="43" t="s">
        <v>34</v>
      </c>
      <c r="Z442" s="42" t="s">
        <v>921</v>
      </c>
      <c r="AA442" s="95"/>
      <c r="AB442" s="38"/>
      <c r="AC442" s="39"/>
      <c r="AD442" s="370"/>
      <c r="AE442" s="50"/>
      <c r="AF442" s="776"/>
      <c r="AG442" s="776"/>
      <c r="AH442" s="776"/>
      <c r="AI442" s="778"/>
      <c r="AJ442" s="776"/>
      <c r="AK442" s="776"/>
      <c r="AL442" s="776"/>
    </row>
    <row r="443" spans="2:38" s="49" customFormat="1" ht="10.199999999999999">
      <c r="B443" s="589" t="s">
        <v>2045</v>
      </c>
      <c r="C443" s="590"/>
      <c r="D443" s="589">
        <v>290</v>
      </c>
      <c r="E443" s="590"/>
      <c r="F443" s="589" t="s">
        <v>2036</v>
      </c>
      <c r="G443" s="591"/>
      <c r="H443" s="590"/>
      <c r="I443" s="592" t="s">
        <v>2037</v>
      </c>
      <c r="J443" s="593"/>
      <c r="K443" s="593"/>
      <c r="L443" s="593"/>
      <c r="M443" s="23"/>
      <c r="N443" s="604">
        <v>1483182.67</v>
      </c>
      <c r="O443" s="605"/>
      <c r="P443" s="40"/>
      <c r="Q443" s="606">
        <v>1483182.67</v>
      </c>
      <c r="R443" s="606"/>
      <c r="S443" s="605"/>
      <c r="T443" s="31">
        <v>0</v>
      </c>
      <c r="U443" s="40">
        <v>1483182.67</v>
      </c>
      <c r="V443" s="589" t="s">
        <v>361</v>
      </c>
      <c r="W443" s="591"/>
      <c r="X443" s="591"/>
      <c r="Y443" s="43">
        <v>0</v>
      </c>
      <c r="Z443" s="42" t="s">
        <v>266</v>
      </c>
      <c r="AA443" s="95"/>
      <c r="AB443" s="38"/>
      <c r="AC443" s="39"/>
      <c r="AD443" s="370"/>
      <c r="AE443" s="50"/>
      <c r="AF443" s="776">
        <v>1483182.67</v>
      </c>
      <c r="AG443" s="776"/>
      <c r="AH443" s="776"/>
      <c r="AI443" s="778"/>
      <c r="AJ443" s="776"/>
      <c r="AK443" s="776"/>
      <c r="AL443" s="776"/>
    </row>
    <row r="444" spans="2:38" s="49" customFormat="1" ht="10.199999999999999">
      <c r="B444" s="589" t="s">
        <v>2046</v>
      </c>
      <c r="C444" s="590"/>
      <c r="D444" s="589">
        <v>290</v>
      </c>
      <c r="E444" s="590"/>
      <c r="F444" s="589" t="s">
        <v>2038</v>
      </c>
      <c r="G444" s="591"/>
      <c r="H444" s="590"/>
      <c r="I444" s="592" t="s">
        <v>2039</v>
      </c>
      <c r="J444" s="593"/>
      <c r="K444" s="593"/>
      <c r="L444" s="593"/>
      <c r="M444" s="594"/>
      <c r="N444" s="604">
        <v>43452.53</v>
      </c>
      <c r="O444" s="605"/>
      <c r="P444" s="40"/>
      <c r="Q444" s="606">
        <v>43452.53</v>
      </c>
      <c r="R444" s="606"/>
      <c r="S444" s="605"/>
      <c r="T444" s="31">
        <v>0</v>
      </c>
      <c r="U444" s="40">
        <v>43452.53</v>
      </c>
      <c r="V444" s="589" t="s">
        <v>361</v>
      </c>
      <c r="W444" s="591"/>
      <c r="X444" s="591"/>
      <c r="Y444" s="51">
        <v>0</v>
      </c>
      <c r="Z444" s="42" t="s">
        <v>335</v>
      </c>
      <c r="AA444" s="95"/>
      <c r="AB444" s="38"/>
      <c r="AC444" s="39"/>
      <c r="AD444" s="370"/>
      <c r="AE444" s="50"/>
      <c r="AF444" s="776">
        <v>43452.53</v>
      </c>
      <c r="AG444" s="776"/>
      <c r="AH444" s="776"/>
      <c r="AI444" s="778"/>
      <c r="AJ444" s="776"/>
      <c r="AK444" s="776"/>
      <c r="AL444" s="776"/>
    </row>
    <row r="445" spans="2:38" s="49" customFormat="1" ht="10.199999999999999">
      <c r="B445" s="589" t="s">
        <v>372</v>
      </c>
      <c r="C445" s="590"/>
      <c r="D445" s="589">
        <v>290</v>
      </c>
      <c r="E445" s="590"/>
      <c r="F445" s="589" t="s">
        <v>2040</v>
      </c>
      <c r="G445" s="591"/>
      <c r="H445" s="590"/>
      <c r="I445" s="592" t="s">
        <v>2041</v>
      </c>
      <c r="J445" s="593"/>
      <c r="K445" s="593"/>
      <c r="L445" s="593"/>
      <c r="M445" s="594"/>
      <c r="N445" s="604">
        <v>48578.85</v>
      </c>
      <c r="O445" s="605"/>
      <c r="P445" s="40"/>
      <c r="Q445" s="606">
        <v>48578.85</v>
      </c>
      <c r="R445" s="606"/>
      <c r="S445" s="605"/>
      <c r="T445" s="31">
        <v>0</v>
      </c>
      <c r="U445" s="40">
        <v>48578.85</v>
      </c>
      <c r="V445" s="589" t="s">
        <v>361</v>
      </c>
      <c r="W445" s="591"/>
      <c r="X445" s="591"/>
      <c r="Y445" s="51">
        <v>0</v>
      </c>
      <c r="Z445" s="42" t="s">
        <v>1071</v>
      </c>
      <c r="AA445" s="95"/>
      <c r="AB445" s="38"/>
      <c r="AC445" s="39"/>
      <c r="AD445" s="370"/>
      <c r="AE445" s="50"/>
      <c r="AF445" s="776"/>
      <c r="AG445" s="776"/>
      <c r="AH445" s="776"/>
      <c r="AI445" s="778"/>
      <c r="AJ445" s="776"/>
      <c r="AK445" s="776"/>
      <c r="AL445" s="776"/>
    </row>
    <row r="446" spans="2:38" s="49" customFormat="1" ht="10.8" thickBot="1">
      <c r="B446" s="563" t="s">
        <v>2047</v>
      </c>
      <c r="C446" s="564"/>
      <c r="D446" s="563">
        <v>291</v>
      </c>
      <c r="E446" s="564"/>
      <c r="F446" s="563" t="s">
        <v>2042</v>
      </c>
      <c r="G446" s="565"/>
      <c r="H446" s="564"/>
      <c r="I446" s="566" t="s">
        <v>2043</v>
      </c>
      <c r="J446" s="567"/>
      <c r="K446" s="567"/>
      <c r="L446" s="567"/>
      <c r="M446" s="568"/>
      <c r="N446" s="601">
        <v>665734.1</v>
      </c>
      <c r="O446" s="602"/>
      <c r="P446" s="351"/>
      <c r="Q446" s="603">
        <v>665734.1</v>
      </c>
      <c r="R446" s="603"/>
      <c r="S446" s="602"/>
      <c r="T446" s="352">
        <v>0</v>
      </c>
      <c r="U446" s="351">
        <v>665734.1</v>
      </c>
      <c r="V446" s="563" t="s">
        <v>361</v>
      </c>
      <c r="W446" s="565"/>
      <c r="X446" s="565"/>
      <c r="Y446" s="216">
        <v>0</v>
      </c>
      <c r="Z446" s="353" t="s">
        <v>369</v>
      </c>
      <c r="AA446" s="354"/>
      <c r="AB446" s="355"/>
      <c r="AC446" s="356"/>
      <c r="AD446" s="371"/>
      <c r="AE446" s="357"/>
      <c r="AF446" s="780"/>
      <c r="AG446" s="780"/>
      <c r="AH446" s="780"/>
      <c r="AI446" s="781"/>
      <c r="AJ446" s="780"/>
      <c r="AK446" s="780"/>
      <c r="AL446" s="780"/>
    </row>
    <row r="447" spans="2:38" s="181" customFormat="1" ht="10.8" thickTop="1">
      <c r="B447" s="598" t="s">
        <v>18</v>
      </c>
      <c r="C447" s="599"/>
      <c r="D447" s="598" t="s">
        <v>18</v>
      </c>
      <c r="E447" s="599"/>
      <c r="F447" s="598" t="s">
        <v>18</v>
      </c>
      <c r="G447" s="600"/>
      <c r="H447" s="599"/>
      <c r="I447" s="575" t="s">
        <v>2044</v>
      </c>
      <c r="J447" s="576"/>
      <c r="K447" s="576"/>
      <c r="L447" s="576"/>
      <c r="M447" s="577"/>
      <c r="N447" s="578">
        <f>SUM(N6:O446)</f>
        <v>100746227.13999991</v>
      </c>
      <c r="O447" s="579"/>
      <c r="P447" s="578">
        <f>SUM(P6:S446)</f>
        <v>117782074.68999988</v>
      </c>
      <c r="Q447" s="580"/>
      <c r="R447" s="580"/>
      <c r="S447" s="579"/>
      <c r="T447" s="114"/>
      <c r="U447" s="252"/>
      <c r="V447" s="607" t="s">
        <v>18</v>
      </c>
      <c r="W447" s="608"/>
      <c r="X447" s="609"/>
      <c r="Y447" s="347" t="s">
        <v>18</v>
      </c>
      <c r="Z447" s="348"/>
      <c r="AA447" s="348"/>
      <c r="AB447" s="349"/>
      <c r="AC447" s="350"/>
      <c r="AD447" s="372">
        <f>SUM(AD6:AD442)</f>
        <v>50079023.320000023</v>
      </c>
      <c r="AE447" s="201">
        <f>SUM(AE6:AE442)</f>
        <v>0</v>
      </c>
      <c r="AF447" s="782">
        <f>SUM(AF6:AF446)</f>
        <v>29221308.129999995</v>
      </c>
      <c r="AG447" s="782">
        <f t="shared" ref="AG447:AL447" si="0">SUM(AG6:AG446)</f>
        <v>2888139.1000000006</v>
      </c>
      <c r="AH447" s="782">
        <f t="shared" si="0"/>
        <v>36816447.680000007</v>
      </c>
      <c r="AI447" s="782"/>
      <c r="AJ447" s="782">
        <f t="shared" si="0"/>
        <v>17467049.580000002</v>
      </c>
      <c r="AK447" s="782">
        <f t="shared" si="0"/>
        <v>2888139.1000000006</v>
      </c>
      <c r="AL447" s="782">
        <f t="shared" si="0"/>
        <v>36816447.680000007</v>
      </c>
    </row>
    <row r="448" spans="2:38">
      <c r="AJ448" s="376">
        <f>SUM(AJ447:AL447)</f>
        <v>57171636.360000014</v>
      </c>
    </row>
    <row r="449" spans="1:38" s="1" customFormat="1" ht="13.2">
      <c r="A449" s="20" t="s">
        <v>357</v>
      </c>
      <c r="F449" s="96"/>
      <c r="G449" s="96"/>
      <c r="H449" s="96"/>
      <c r="I449" s="2"/>
      <c r="J449" s="2"/>
      <c r="K449" s="2"/>
      <c r="L449" s="2"/>
      <c r="N449" s="3"/>
      <c r="O449" s="3"/>
      <c r="P449" s="3"/>
      <c r="Q449" s="3"/>
      <c r="R449" s="3"/>
      <c r="S449" s="3"/>
      <c r="T449" s="3"/>
      <c r="U449" s="3"/>
      <c r="Z449" s="4"/>
      <c r="AC449" s="5"/>
      <c r="AD449" s="373"/>
      <c r="AE449" s="374"/>
      <c r="AF449" s="148"/>
      <c r="AG449" s="148"/>
      <c r="AH449" s="148"/>
      <c r="AI449" s="764"/>
      <c r="AJ449" s="374"/>
      <c r="AK449" s="374"/>
      <c r="AL449" s="374"/>
    </row>
    <row r="451" spans="1:38" s="1" customFormat="1" ht="41.4" customHeight="1">
      <c r="B451" s="581" t="s">
        <v>13</v>
      </c>
      <c r="C451" s="582"/>
      <c r="D451" s="581" t="s">
        <v>19</v>
      </c>
      <c r="E451" s="582"/>
      <c r="F451" s="581" t="s">
        <v>1</v>
      </c>
      <c r="G451" s="583"/>
      <c r="H451" s="582"/>
      <c r="I451" s="581" t="s">
        <v>2</v>
      </c>
      <c r="J451" s="583"/>
      <c r="K451" s="583"/>
      <c r="L451" s="583"/>
      <c r="M451" s="582"/>
      <c r="N451" s="584" t="s">
        <v>20</v>
      </c>
      <c r="O451" s="585"/>
      <c r="P451" s="584" t="s">
        <v>21</v>
      </c>
      <c r="Q451" s="586"/>
      <c r="R451" s="586"/>
      <c r="S451" s="585"/>
      <c r="T451" s="26" t="s">
        <v>22</v>
      </c>
      <c r="U451" s="26" t="s">
        <v>23</v>
      </c>
      <c r="V451" s="581" t="s">
        <v>358</v>
      </c>
      <c r="W451" s="583"/>
      <c r="X451" s="582"/>
      <c r="Y451" s="75" t="s">
        <v>25</v>
      </c>
      <c r="Z451" s="118" t="s">
        <v>26</v>
      </c>
      <c r="AA451" s="77"/>
      <c r="AB451" s="77" t="s">
        <v>27</v>
      </c>
      <c r="AC451" s="77" t="s">
        <v>28</v>
      </c>
      <c r="AD451" s="375" t="s">
        <v>4</v>
      </c>
      <c r="AE451" s="120" t="s">
        <v>458</v>
      </c>
      <c r="AF451" s="148"/>
      <c r="AG451" s="148"/>
      <c r="AH451" s="148"/>
      <c r="AI451" s="764"/>
      <c r="AJ451" s="374"/>
      <c r="AK451" s="374"/>
      <c r="AL451" s="374"/>
    </row>
    <row r="452" spans="1:38" s="1" customFormat="1" ht="10.199999999999999">
      <c r="B452" s="587" t="s">
        <v>18</v>
      </c>
      <c r="C452" s="588"/>
      <c r="D452" s="588"/>
      <c r="E452" s="588"/>
      <c r="F452" s="588"/>
      <c r="G452" s="588"/>
      <c r="H452" s="588"/>
      <c r="I452" s="588"/>
      <c r="J452" s="588"/>
      <c r="K452" s="588"/>
      <c r="L452" s="588"/>
      <c r="M452" s="588"/>
      <c r="N452" s="588"/>
      <c r="O452" s="588"/>
      <c r="P452" s="588"/>
      <c r="Q452" s="588"/>
      <c r="R452" s="588"/>
      <c r="S452" s="588"/>
      <c r="T452" s="588"/>
      <c r="U452" s="588"/>
      <c r="V452" s="588"/>
      <c r="W452" s="588"/>
      <c r="X452" s="588"/>
      <c r="Y452" s="588"/>
      <c r="Z452" s="119"/>
      <c r="AA452" s="81"/>
      <c r="AB452" s="121"/>
      <c r="AC452" s="81"/>
      <c r="AD452" s="99"/>
      <c r="AE452" s="99"/>
      <c r="AF452" s="148"/>
      <c r="AG452" s="148"/>
      <c r="AH452" s="148"/>
      <c r="AI452" s="764"/>
      <c r="AJ452" s="374"/>
      <c r="AK452" s="374"/>
      <c r="AL452" s="374"/>
    </row>
    <row r="453" spans="1:38" s="1" customFormat="1" ht="10.199999999999999">
      <c r="B453" s="589" t="s">
        <v>29</v>
      </c>
      <c r="C453" s="590"/>
      <c r="D453" s="589" t="s">
        <v>543</v>
      </c>
      <c r="E453" s="590"/>
      <c r="F453" s="589" t="s">
        <v>2231</v>
      </c>
      <c r="G453" s="591"/>
      <c r="H453" s="590"/>
      <c r="I453" s="592" t="s">
        <v>2232</v>
      </c>
      <c r="J453" s="593"/>
      <c r="K453" s="593"/>
      <c r="L453" s="593"/>
      <c r="M453" s="594"/>
      <c r="N453" s="595">
        <v>2586.4</v>
      </c>
      <c r="O453" s="596"/>
      <c r="P453" s="595">
        <v>2586.4</v>
      </c>
      <c r="Q453" s="597"/>
      <c r="R453" s="597"/>
      <c r="S453" s="596"/>
      <c r="T453" s="31">
        <v>2586.4</v>
      </c>
      <c r="U453" s="31">
        <v>0</v>
      </c>
      <c r="V453" s="589" t="s">
        <v>361</v>
      </c>
      <c r="W453" s="591"/>
      <c r="X453" s="590"/>
      <c r="Y453" s="74" t="s">
        <v>37</v>
      </c>
      <c r="Z453" s="119" t="s">
        <v>1735</v>
      </c>
      <c r="AA453" s="81"/>
      <c r="AB453" s="121"/>
      <c r="AC453" s="81"/>
      <c r="AD453" s="99">
        <v>2586.4</v>
      </c>
      <c r="AE453" s="99"/>
      <c r="AF453" s="148"/>
      <c r="AG453" s="148"/>
      <c r="AH453" s="148"/>
      <c r="AI453" s="764"/>
      <c r="AJ453" s="374"/>
      <c r="AK453" s="374"/>
      <c r="AL453" s="374"/>
    </row>
    <row r="454" spans="1:38" s="1" customFormat="1" ht="10.8" thickBot="1">
      <c r="B454" s="563" t="s">
        <v>37</v>
      </c>
      <c r="C454" s="564"/>
      <c r="D454" s="563" t="s">
        <v>1518</v>
      </c>
      <c r="E454" s="564"/>
      <c r="F454" s="563" t="s">
        <v>2233</v>
      </c>
      <c r="G454" s="565"/>
      <c r="H454" s="564"/>
      <c r="I454" s="566" t="s">
        <v>2234</v>
      </c>
      <c r="J454" s="567"/>
      <c r="K454" s="567"/>
      <c r="L454" s="567"/>
      <c r="M454" s="568"/>
      <c r="N454" s="569">
        <v>1119.3</v>
      </c>
      <c r="O454" s="570"/>
      <c r="P454" s="569">
        <v>1119.3</v>
      </c>
      <c r="Q454" s="571"/>
      <c r="R454" s="571"/>
      <c r="S454" s="570"/>
      <c r="T454" s="352">
        <v>1119.3</v>
      </c>
      <c r="U454" s="352">
        <v>0</v>
      </c>
      <c r="V454" s="563" t="s">
        <v>361</v>
      </c>
      <c r="W454" s="565"/>
      <c r="X454" s="564"/>
      <c r="Y454" s="255" t="s">
        <v>37</v>
      </c>
      <c r="Z454" s="361" t="s">
        <v>635</v>
      </c>
      <c r="AA454" s="362"/>
      <c r="AB454" s="363"/>
      <c r="AC454" s="362"/>
      <c r="AD454" s="364">
        <v>1119.3</v>
      </c>
      <c r="AE454" s="364"/>
      <c r="AF454" s="148"/>
      <c r="AG454" s="148"/>
      <c r="AH454" s="148"/>
      <c r="AI454" s="764"/>
      <c r="AJ454" s="374"/>
      <c r="AK454" s="374"/>
      <c r="AL454" s="374"/>
    </row>
    <row r="455" spans="1:38" s="1" customFormat="1" ht="10.8" thickTop="1">
      <c r="B455" s="572" t="s">
        <v>18</v>
      </c>
      <c r="C455" s="573"/>
      <c r="D455" s="572" t="s">
        <v>18</v>
      </c>
      <c r="E455" s="573"/>
      <c r="F455" s="572" t="s">
        <v>18</v>
      </c>
      <c r="G455" s="574"/>
      <c r="H455" s="573"/>
      <c r="I455" s="575" t="s">
        <v>2044</v>
      </c>
      <c r="J455" s="576"/>
      <c r="K455" s="576"/>
      <c r="L455" s="576"/>
      <c r="M455" s="577"/>
      <c r="N455" s="578">
        <v>3705.7</v>
      </c>
      <c r="O455" s="579"/>
      <c r="P455" s="578">
        <v>3705.7</v>
      </c>
      <c r="Q455" s="580"/>
      <c r="R455" s="580"/>
      <c r="S455" s="579"/>
      <c r="T455" s="114"/>
      <c r="U455" s="114"/>
      <c r="V455" s="572" t="s">
        <v>18</v>
      </c>
      <c r="W455" s="574"/>
      <c r="X455" s="573"/>
      <c r="Y455" s="251" t="s">
        <v>18</v>
      </c>
      <c r="Z455" s="358"/>
      <c r="AA455" s="200"/>
      <c r="AB455" s="359"/>
      <c r="AC455" s="200"/>
      <c r="AD455" s="365">
        <f>SUM(AD453:AD454)</f>
        <v>3705.7</v>
      </c>
      <c r="AE455" s="360"/>
      <c r="AF455" s="148"/>
      <c r="AG455" s="148"/>
      <c r="AH455" s="148"/>
      <c r="AI455" s="764"/>
      <c r="AJ455" s="374"/>
      <c r="AK455" s="374"/>
      <c r="AL455" s="374"/>
    </row>
  </sheetData>
  <mergeCells count="3134">
    <mergeCell ref="AF3:AI3"/>
    <mergeCell ref="AJ3:AL3"/>
    <mergeCell ref="AD3:AE3"/>
    <mergeCell ref="B4:C4"/>
    <mergeCell ref="D4:E4"/>
    <mergeCell ref="F4:H4"/>
    <mergeCell ref="I4:M4"/>
    <mergeCell ref="N4:O4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P4:S4"/>
    <mergeCell ref="V4:X4"/>
    <mergeCell ref="B5:Y5"/>
    <mergeCell ref="B6:C6"/>
    <mergeCell ref="D6:E6"/>
    <mergeCell ref="F6:H6"/>
    <mergeCell ref="I6:M6"/>
    <mergeCell ref="N6:O6"/>
    <mergeCell ref="P6:S6"/>
    <mergeCell ref="V6:X6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27:X27"/>
    <mergeCell ref="B28:C28"/>
    <mergeCell ref="D28:E28"/>
    <mergeCell ref="F28:H28"/>
    <mergeCell ref="I28:M28"/>
    <mergeCell ref="N28:O28"/>
    <mergeCell ref="P28:S28"/>
    <mergeCell ref="V28:X28"/>
    <mergeCell ref="B27:C27"/>
    <mergeCell ref="D27:E27"/>
    <mergeCell ref="F27:H27"/>
    <mergeCell ref="I27:M27"/>
    <mergeCell ref="N27:O27"/>
    <mergeCell ref="P27:S27"/>
    <mergeCell ref="V25:X25"/>
    <mergeCell ref="B26:C26"/>
    <mergeCell ref="D26:E26"/>
    <mergeCell ref="F26:H26"/>
    <mergeCell ref="I26:M26"/>
    <mergeCell ref="N26:O26"/>
    <mergeCell ref="P26:S26"/>
    <mergeCell ref="V26:X26"/>
    <mergeCell ref="B25:C25"/>
    <mergeCell ref="D25:E25"/>
    <mergeCell ref="F25:H25"/>
    <mergeCell ref="I25:M25"/>
    <mergeCell ref="N25:O25"/>
    <mergeCell ref="P25:S25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1:X41"/>
    <mergeCell ref="B42:C42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47:X47"/>
    <mergeCell ref="B48:C48"/>
    <mergeCell ref="D48:E48"/>
    <mergeCell ref="F48:H48"/>
    <mergeCell ref="I48:M48"/>
    <mergeCell ref="N48:O48"/>
    <mergeCell ref="P48:S48"/>
    <mergeCell ref="V48:X48"/>
    <mergeCell ref="B47:C47"/>
    <mergeCell ref="D47:E47"/>
    <mergeCell ref="F47:H47"/>
    <mergeCell ref="I47:M47"/>
    <mergeCell ref="N47:O47"/>
    <mergeCell ref="P47:S47"/>
    <mergeCell ref="V45:X45"/>
    <mergeCell ref="B46:C46"/>
    <mergeCell ref="D46:E46"/>
    <mergeCell ref="F46:H46"/>
    <mergeCell ref="I46:M46"/>
    <mergeCell ref="N46:O46"/>
    <mergeCell ref="P46:S46"/>
    <mergeCell ref="V46:X46"/>
    <mergeCell ref="B45:C45"/>
    <mergeCell ref="D45:E45"/>
    <mergeCell ref="F45:H45"/>
    <mergeCell ref="I45:M45"/>
    <mergeCell ref="N45:O45"/>
    <mergeCell ref="P45:S45"/>
    <mergeCell ref="V51:X51"/>
    <mergeCell ref="B52:C52"/>
    <mergeCell ref="D52:E52"/>
    <mergeCell ref="F52:H52"/>
    <mergeCell ref="I52:M52"/>
    <mergeCell ref="N52:O52"/>
    <mergeCell ref="P52:S52"/>
    <mergeCell ref="V52:X52"/>
    <mergeCell ref="B51:C51"/>
    <mergeCell ref="D51:E51"/>
    <mergeCell ref="F51:H51"/>
    <mergeCell ref="I51:M51"/>
    <mergeCell ref="N51:O51"/>
    <mergeCell ref="P51:S51"/>
    <mergeCell ref="V49:X49"/>
    <mergeCell ref="B50:C50"/>
    <mergeCell ref="D50:E50"/>
    <mergeCell ref="F50:H50"/>
    <mergeCell ref="I50:M50"/>
    <mergeCell ref="N50:O50"/>
    <mergeCell ref="P50:S50"/>
    <mergeCell ref="V50:X50"/>
    <mergeCell ref="B49:C49"/>
    <mergeCell ref="D49:E49"/>
    <mergeCell ref="F49:H49"/>
    <mergeCell ref="I49:M49"/>
    <mergeCell ref="N49:O49"/>
    <mergeCell ref="P49:S49"/>
    <mergeCell ref="V55:X55"/>
    <mergeCell ref="B56:C56"/>
    <mergeCell ref="D56:E56"/>
    <mergeCell ref="F56:H56"/>
    <mergeCell ref="I56:M56"/>
    <mergeCell ref="N56:O56"/>
    <mergeCell ref="P56:S56"/>
    <mergeCell ref="V56:X56"/>
    <mergeCell ref="B55:C55"/>
    <mergeCell ref="D55:E55"/>
    <mergeCell ref="F55:H55"/>
    <mergeCell ref="I55:M55"/>
    <mergeCell ref="N55:O55"/>
    <mergeCell ref="P55:S55"/>
    <mergeCell ref="V53:X53"/>
    <mergeCell ref="B54:C54"/>
    <mergeCell ref="D54:E54"/>
    <mergeCell ref="F54:H54"/>
    <mergeCell ref="I54:M54"/>
    <mergeCell ref="N54:O54"/>
    <mergeCell ref="P54:S54"/>
    <mergeCell ref="V54:X54"/>
    <mergeCell ref="B53:C53"/>
    <mergeCell ref="D53:E53"/>
    <mergeCell ref="F53:H53"/>
    <mergeCell ref="I53:M53"/>
    <mergeCell ref="N53:O53"/>
    <mergeCell ref="P53:S53"/>
    <mergeCell ref="V59:X59"/>
    <mergeCell ref="B60:C60"/>
    <mergeCell ref="D60:E60"/>
    <mergeCell ref="F60:H60"/>
    <mergeCell ref="I60:M60"/>
    <mergeCell ref="N60:O60"/>
    <mergeCell ref="P60:S60"/>
    <mergeCell ref="V60:X60"/>
    <mergeCell ref="B59:C59"/>
    <mergeCell ref="D59:E59"/>
    <mergeCell ref="F59:H59"/>
    <mergeCell ref="I59:M59"/>
    <mergeCell ref="N59:O59"/>
    <mergeCell ref="P59:S59"/>
    <mergeCell ref="V57:X57"/>
    <mergeCell ref="B58:C58"/>
    <mergeCell ref="D58:E58"/>
    <mergeCell ref="F58:H58"/>
    <mergeCell ref="I58:M58"/>
    <mergeCell ref="N58:O58"/>
    <mergeCell ref="P58:S58"/>
    <mergeCell ref="V58:X58"/>
    <mergeCell ref="B57:C57"/>
    <mergeCell ref="D57:E57"/>
    <mergeCell ref="F57:H57"/>
    <mergeCell ref="I57:M57"/>
    <mergeCell ref="N57:O57"/>
    <mergeCell ref="P57:S57"/>
    <mergeCell ref="V63:X63"/>
    <mergeCell ref="B64:C64"/>
    <mergeCell ref="D64:E64"/>
    <mergeCell ref="F64:H64"/>
    <mergeCell ref="I64:M64"/>
    <mergeCell ref="N64:O64"/>
    <mergeCell ref="P64:S64"/>
    <mergeCell ref="V64:X64"/>
    <mergeCell ref="B63:C63"/>
    <mergeCell ref="D63:E63"/>
    <mergeCell ref="F63:H63"/>
    <mergeCell ref="I63:M63"/>
    <mergeCell ref="N63:O63"/>
    <mergeCell ref="P63:S63"/>
    <mergeCell ref="V61:X61"/>
    <mergeCell ref="B62:C62"/>
    <mergeCell ref="D62:E62"/>
    <mergeCell ref="F62:H62"/>
    <mergeCell ref="I62:M62"/>
    <mergeCell ref="N62:O62"/>
    <mergeCell ref="P62:S62"/>
    <mergeCell ref="V62:X62"/>
    <mergeCell ref="B61:C61"/>
    <mergeCell ref="D61:E61"/>
    <mergeCell ref="F61:H61"/>
    <mergeCell ref="I61:M61"/>
    <mergeCell ref="N61:O61"/>
    <mergeCell ref="P61:S61"/>
    <mergeCell ref="V67:X67"/>
    <mergeCell ref="B68:C68"/>
    <mergeCell ref="D68:E68"/>
    <mergeCell ref="F68:H68"/>
    <mergeCell ref="I68:M68"/>
    <mergeCell ref="N68:O68"/>
    <mergeCell ref="P68:S68"/>
    <mergeCell ref="V68:X68"/>
    <mergeCell ref="B67:C67"/>
    <mergeCell ref="D67:E67"/>
    <mergeCell ref="F67:H67"/>
    <mergeCell ref="I67:M67"/>
    <mergeCell ref="N67:O67"/>
    <mergeCell ref="P67:S67"/>
    <mergeCell ref="V65:X65"/>
    <mergeCell ref="B66:C66"/>
    <mergeCell ref="D66:E66"/>
    <mergeCell ref="F66:H66"/>
    <mergeCell ref="I66:M66"/>
    <mergeCell ref="N66:O66"/>
    <mergeCell ref="P66:S66"/>
    <mergeCell ref="V66:X66"/>
    <mergeCell ref="B65:C65"/>
    <mergeCell ref="D65:E65"/>
    <mergeCell ref="F65:H65"/>
    <mergeCell ref="I65:M65"/>
    <mergeCell ref="N65:O65"/>
    <mergeCell ref="P65:S65"/>
    <mergeCell ref="V71:X71"/>
    <mergeCell ref="B72:C72"/>
    <mergeCell ref="D72:E72"/>
    <mergeCell ref="F72:H72"/>
    <mergeCell ref="I72:M72"/>
    <mergeCell ref="N72:O72"/>
    <mergeCell ref="P72:S72"/>
    <mergeCell ref="V72:X72"/>
    <mergeCell ref="B71:C71"/>
    <mergeCell ref="D71:E71"/>
    <mergeCell ref="F71:H71"/>
    <mergeCell ref="I71:M71"/>
    <mergeCell ref="N71:O71"/>
    <mergeCell ref="P71:S71"/>
    <mergeCell ref="V69:X69"/>
    <mergeCell ref="B70:C70"/>
    <mergeCell ref="D70:E70"/>
    <mergeCell ref="F70:H70"/>
    <mergeCell ref="I70:M70"/>
    <mergeCell ref="N70:O70"/>
    <mergeCell ref="P70:S70"/>
    <mergeCell ref="V70:X70"/>
    <mergeCell ref="B69:C69"/>
    <mergeCell ref="D69:E69"/>
    <mergeCell ref="F69:H69"/>
    <mergeCell ref="I69:M69"/>
    <mergeCell ref="N69:O69"/>
    <mergeCell ref="P69:S69"/>
    <mergeCell ref="V75:X75"/>
    <mergeCell ref="B76:C76"/>
    <mergeCell ref="D76:E76"/>
    <mergeCell ref="F76:H76"/>
    <mergeCell ref="I76:M76"/>
    <mergeCell ref="N76:O76"/>
    <mergeCell ref="P76:S76"/>
    <mergeCell ref="V76:X76"/>
    <mergeCell ref="B75:C75"/>
    <mergeCell ref="D75:E75"/>
    <mergeCell ref="F75:H75"/>
    <mergeCell ref="I75:M75"/>
    <mergeCell ref="N75:O75"/>
    <mergeCell ref="P75:S75"/>
    <mergeCell ref="V73:X73"/>
    <mergeCell ref="B74:C74"/>
    <mergeCell ref="D74:E74"/>
    <mergeCell ref="F74:H74"/>
    <mergeCell ref="I74:M74"/>
    <mergeCell ref="N74:O74"/>
    <mergeCell ref="P74:S74"/>
    <mergeCell ref="V74:X74"/>
    <mergeCell ref="B73:C73"/>
    <mergeCell ref="D73:E73"/>
    <mergeCell ref="F73:H73"/>
    <mergeCell ref="I73:M73"/>
    <mergeCell ref="N73:O73"/>
    <mergeCell ref="P73:S73"/>
    <mergeCell ref="V79:X79"/>
    <mergeCell ref="B80:C80"/>
    <mergeCell ref="D80:E80"/>
    <mergeCell ref="F80:H80"/>
    <mergeCell ref="I80:M80"/>
    <mergeCell ref="N80:O80"/>
    <mergeCell ref="P80:S80"/>
    <mergeCell ref="V80:X80"/>
    <mergeCell ref="B79:C79"/>
    <mergeCell ref="D79:E79"/>
    <mergeCell ref="F79:H79"/>
    <mergeCell ref="I79:M79"/>
    <mergeCell ref="N79:O79"/>
    <mergeCell ref="P79:S79"/>
    <mergeCell ref="V77:X77"/>
    <mergeCell ref="B78:C78"/>
    <mergeCell ref="D78:E78"/>
    <mergeCell ref="F78:H78"/>
    <mergeCell ref="I78:M78"/>
    <mergeCell ref="N78:O78"/>
    <mergeCell ref="P78:S78"/>
    <mergeCell ref="V78:X78"/>
    <mergeCell ref="B77:C77"/>
    <mergeCell ref="D77:E77"/>
    <mergeCell ref="F77:H77"/>
    <mergeCell ref="I77:M77"/>
    <mergeCell ref="N77:O77"/>
    <mergeCell ref="P77:S77"/>
    <mergeCell ref="V83:X83"/>
    <mergeCell ref="B84:C84"/>
    <mergeCell ref="D84:E84"/>
    <mergeCell ref="F84:H84"/>
    <mergeCell ref="I84:M84"/>
    <mergeCell ref="N84:O84"/>
    <mergeCell ref="P84:S84"/>
    <mergeCell ref="V84:X84"/>
    <mergeCell ref="B83:C83"/>
    <mergeCell ref="D83:E83"/>
    <mergeCell ref="F83:H83"/>
    <mergeCell ref="I83:M83"/>
    <mergeCell ref="N83:O83"/>
    <mergeCell ref="P83:S83"/>
    <mergeCell ref="V81:X81"/>
    <mergeCell ref="B82:C82"/>
    <mergeCell ref="D82:E82"/>
    <mergeCell ref="F82:H82"/>
    <mergeCell ref="I82:M82"/>
    <mergeCell ref="N82:O82"/>
    <mergeCell ref="P82:S82"/>
    <mergeCell ref="V82:X82"/>
    <mergeCell ref="B81:C81"/>
    <mergeCell ref="D81:E81"/>
    <mergeCell ref="F81:H81"/>
    <mergeCell ref="I81:M81"/>
    <mergeCell ref="N81:O81"/>
    <mergeCell ref="P81:S81"/>
    <mergeCell ref="V87:X87"/>
    <mergeCell ref="B88:C88"/>
    <mergeCell ref="D88:E88"/>
    <mergeCell ref="F88:H88"/>
    <mergeCell ref="I88:M88"/>
    <mergeCell ref="N88:O88"/>
    <mergeCell ref="P88:S88"/>
    <mergeCell ref="V88:X88"/>
    <mergeCell ref="B87:C87"/>
    <mergeCell ref="D87:E87"/>
    <mergeCell ref="F87:H87"/>
    <mergeCell ref="I87:M87"/>
    <mergeCell ref="N87:O87"/>
    <mergeCell ref="P87:S87"/>
    <mergeCell ref="V85:X85"/>
    <mergeCell ref="B86:C86"/>
    <mergeCell ref="D86:E86"/>
    <mergeCell ref="F86:H86"/>
    <mergeCell ref="I86:M86"/>
    <mergeCell ref="N86:O86"/>
    <mergeCell ref="P86:S86"/>
    <mergeCell ref="V86:X86"/>
    <mergeCell ref="B85:C85"/>
    <mergeCell ref="D85:E85"/>
    <mergeCell ref="F85:H85"/>
    <mergeCell ref="I85:M85"/>
    <mergeCell ref="N85:O85"/>
    <mergeCell ref="P85:S85"/>
    <mergeCell ref="V91:X91"/>
    <mergeCell ref="B92:C92"/>
    <mergeCell ref="D92:E92"/>
    <mergeCell ref="F92:H92"/>
    <mergeCell ref="I92:M92"/>
    <mergeCell ref="N92:O92"/>
    <mergeCell ref="P92:S92"/>
    <mergeCell ref="V92:X92"/>
    <mergeCell ref="B91:C91"/>
    <mergeCell ref="D91:E91"/>
    <mergeCell ref="F91:H91"/>
    <mergeCell ref="I91:M91"/>
    <mergeCell ref="N91:O91"/>
    <mergeCell ref="P91:S91"/>
    <mergeCell ref="V89:X89"/>
    <mergeCell ref="B90:C90"/>
    <mergeCell ref="D90:E90"/>
    <mergeCell ref="F90:H90"/>
    <mergeCell ref="I90:M90"/>
    <mergeCell ref="N90:O90"/>
    <mergeCell ref="P90:S90"/>
    <mergeCell ref="V90:X90"/>
    <mergeCell ref="B89:C89"/>
    <mergeCell ref="D89:E89"/>
    <mergeCell ref="F89:H89"/>
    <mergeCell ref="I89:M89"/>
    <mergeCell ref="N89:O89"/>
    <mergeCell ref="P89:S89"/>
    <mergeCell ref="V95:X95"/>
    <mergeCell ref="B96:C96"/>
    <mergeCell ref="D96:E96"/>
    <mergeCell ref="F96:H96"/>
    <mergeCell ref="I96:M96"/>
    <mergeCell ref="N96:O96"/>
    <mergeCell ref="P96:S96"/>
    <mergeCell ref="V96:X96"/>
    <mergeCell ref="B95:C95"/>
    <mergeCell ref="D95:E95"/>
    <mergeCell ref="F95:H95"/>
    <mergeCell ref="I95:M95"/>
    <mergeCell ref="N95:O95"/>
    <mergeCell ref="P95:S95"/>
    <mergeCell ref="V93:X93"/>
    <mergeCell ref="B94:C94"/>
    <mergeCell ref="D94:E94"/>
    <mergeCell ref="F94:H94"/>
    <mergeCell ref="I94:M94"/>
    <mergeCell ref="N94:O94"/>
    <mergeCell ref="P94:S94"/>
    <mergeCell ref="V94:X94"/>
    <mergeCell ref="B93:C93"/>
    <mergeCell ref="D93:E93"/>
    <mergeCell ref="F93:H93"/>
    <mergeCell ref="I93:M93"/>
    <mergeCell ref="N93:O93"/>
    <mergeCell ref="P93:S93"/>
    <mergeCell ref="V99:X99"/>
    <mergeCell ref="B100:C100"/>
    <mergeCell ref="D100:E100"/>
    <mergeCell ref="F100:H100"/>
    <mergeCell ref="I100:M100"/>
    <mergeCell ref="N100:O100"/>
    <mergeCell ref="P100:S100"/>
    <mergeCell ref="V100:X100"/>
    <mergeCell ref="B99:C99"/>
    <mergeCell ref="D99:E99"/>
    <mergeCell ref="F99:H99"/>
    <mergeCell ref="I99:M99"/>
    <mergeCell ref="N99:O99"/>
    <mergeCell ref="P99:S99"/>
    <mergeCell ref="V97:X97"/>
    <mergeCell ref="B98:C98"/>
    <mergeCell ref="D98:E98"/>
    <mergeCell ref="F98:H98"/>
    <mergeCell ref="I98:M98"/>
    <mergeCell ref="N98:O98"/>
    <mergeCell ref="P98:S98"/>
    <mergeCell ref="V98:X98"/>
    <mergeCell ref="B97:C97"/>
    <mergeCell ref="D97:E97"/>
    <mergeCell ref="F97:H97"/>
    <mergeCell ref="I97:M97"/>
    <mergeCell ref="N97:O97"/>
    <mergeCell ref="P97:S97"/>
    <mergeCell ref="V103:X103"/>
    <mergeCell ref="B104:C104"/>
    <mergeCell ref="D104:E104"/>
    <mergeCell ref="F104:H104"/>
    <mergeCell ref="I104:M104"/>
    <mergeCell ref="N104:O104"/>
    <mergeCell ref="P104:S104"/>
    <mergeCell ref="V104:X104"/>
    <mergeCell ref="B103:C103"/>
    <mergeCell ref="D103:E103"/>
    <mergeCell ref="F103:H103"/>
    <mergeCell ref="I103:M103"/>
    <mergeCell ref="N103:O103"/>
    <mergeCell ref="P103:S103"/>
    <mergeCell ref="V101:X101"/>
    <mergeCell ref="B102:C102"/>
    <mergeCell ref="D102:E102"/>
    <mergeCell ref="F102:H102"/>
    <mergeCell ref="I102:M102"/>
    <mergeCell ref="N102:O102"/>
    <mergeCell ref="P102:S102"/>
    <mergeCell ref="V102:X102"/>
    <mergeCell ref="B101:C101"/>
    <mergeCell ref="D101:E101"/>
    <mergeCell ref="F101:H101"/>
    <mergeCell ref="I101:M101"/>
    <mergeCell ref="N101:O101"/>
    <mergeCell ref="P101:S101"/>
    <mergeCell ref="V107:X107"/>
    <mergeCell ref="B108:C108"/>
    <mergeCell ref="D108:E108"/>
    <mergeCell ref="F108:H108"/>
    <mergeCell ref="I108:M108"/>
    <mergeCell ref="N108:O108"/>
    <mergeCell ref="P108:S108"/>
    <mergeCell ref="V108:X108"/>
    <mergeCell ref="B107:C107"/>
    <mergeCell ref="D107:E107"/>
    <mergeCell ref="F107:H107"/>
    <mergeCell ref="I107:M107"/>
    <mergeCell ref="N107:O107"/>
    <mergeCell ref="P107:S107"/>
    <mergeCell ref="V105:X105"/>
    <mergeCell ref="B106:C106"/>
    <mergeCell ref="D106:E106"/>
    <mergeCell ref="F106:H106"/>
    <mergeCell ref="I106:M106"/>
    <mergeCell ref="N106:O106"/>
    <mergeCell ref="P106:S106"/>
    <mergeCell ref="V106:X106"/>
    <mergeCell ref="B105:C105"/>
    <mergeCell ref="D105:E105"/>
    <mergeCell ref="F105:H105"/>
    <mergeCell ref="I105:M105"/>
    <mergeCell ref="N105:O105"/>
    <mergeCell ref="P105:S105"/>
    <mergeCell ref="V111:X111"/>
    <mergeCell ref="B112:C112"/>
    <mergeCell ref="D112:E112"/>
    <mergeCell ref="F112:H112"/>
    <mergeCell ref="I112:M112"/>
    <mergeCell ref="N112:O112"/>
    <mergeCell ref="P112:S112"/>
    <mergeCell ref="V112:X112"/>
    <mergeCell ref="B111:C111"/>
    <mergeCell ref="D111:E111"/>
    <mergeCell ref="F111:H111"/>
    <mergeCell ref="I111:M111"/>
    <mergeCell ref="N111:O111"/>
    <mergeCell ref="P111:S111"/>
    <mergeCell ref="V109:X109"/>
    <mergeCell ref="B110:C110"/>
    <mergeCell ref="D110:E110"/>
    <mergeCell ref="F110:H110"/>
    <mergeCell ref="I110:M110"/>
    <mergeCell ref="N110:O110"/>
    <mergeCell ref="P110:S110"/>
    <mergeCell ref="V110:X110"/>
    <mergeCell ref="B109:C109"/>
    <mergeCell ref="D109:E109"/>
    <mergeCell ref="F109:H109"/>
    <mergeCell ref="I109:M109"/>
    <mergeCell ref="N109:O109"/>
    <mergeCell ref="P109:S109"/>
    <mergeCell ref="V115:X115"/>
    <mergeCell ref="B116:C116"/>
    <mergeCell ref="D116:E116"/>
    <mergeCell ref="F116:H116"/>
    <mergeCell ref="I116:M116"/>
    <mergeCell ref="N116:O116"/>
    <mergeCell ref="P116:S116"/>
    <mergeCell ref="V116:X116"/>
    <mergeCell ref="B115:C115"/>
    <mergeCell ref="D115:E115"/>
    <mergeCell ref="F115:H115"/>
    <mergeCell ref="I115:M115"/>
    <mergeCell ref="N115:O115"/>
    <mergeCell ref="P115:S115"/>
    <mergeCell ref="V113:X113"/>
    <mergeCell ref="B114:C114"/>
    <mergeCell ref="D114:E114"/>
    <mergeCell ref="F114:H114"/>
    <mergeCell ref="I114:M114"/>
    <mergeCell ref="N114:O114"/>
    <mergeCell ref="P114:S114"/>
    <mergeCell ref="V114:X114"/>
    <mergeCell ref="B113:C113"/>
    <mergeCell ref="D113:E113"/>
    <mergeCell ref="F113:H113"/>
    <mergeCell ref="I113:M113"/>
    <mergeCell ref="N113:O113"/>
    <mergeCell ref="P113:S113"/>
    <mergeCell ref="V119:X119"/>
    <mergeCell ref="B120:C120"/>
    <mergeCell ref="D120:E120"/>
    <mergeCell ref="F120:H120"/>
    <mergeCell ref="I120:M120"/>
    <mergeCell ref="N120:O120"/>
    <mergeCell ref="P120:S120"/>
    <mergeCell ref="V120:X120"/>
    <mergeCell ref="B119:C119"/>
    <mergeCell ref="D119:E119"/>
    <mergeCell ref="F119:H119"/>
    <mergeCell ref="I119:M119"/>
    <mergeCell ref="N119:O119"/>
    <mergeCell ref="P119:S119"/>
    <mergeCell ref="V117:X117"/>
    <mergeCell ref="B118:C118"/>
    <mergeCell ref="D118:E118"/>
    <mergeCell ref="F118:H118"/>
    <mergeCell ref="I118:M118"/>
    <mergeCell ref="N118:O118"/>
    <mergeCell ref="P118:S118"/>
    <mergeCell ref="V118:X118"/>
    <mergeCell ref="B117:C117"/>
    <mergeCell ref="D117:E117"/>
    <mergeCell ref="F117:H117"/>
    <mergeCell ref="I117:M117"/>
    <mergeCell ref="N117:O117"/>
    <mergeCell ref="P117:S117"/>
    <mergeCell ref="V123:X123"/>
    <mergeCell ref="B124:C124"/>
    <mergeCell ref="D124:E124"/>
    <mergeCell ref="F124:H124"/>
    <mergeCell ref="I124:M124"/>
    <mergeCell ref="N124:O124"/>
    <mergeCell ref="P124:S124"/>
    <mergeCell ref="V124:X124"/>
    <mergeCell ref="B123:C123"/>
    <mergeCell ref="D123:E123"/>
    <mergeCell ref="F123:H123"/>
    <mergeCell ref="I123:M123"/>
    <mergeCell ref="N123:O123"/>
    <mergeCell ref="P123:S123"/>
    <mergeCell ref="V121:X121"/>
    <mergeCell ref="B122:C122"/>
    <mergeCell ref="D122:E122"/>
    <mergeCell ref="F122:H122"/>
    <mergeCell ref="I122:M122"/>
    <mergeCell ref="N122:O122"/>
    <mergeCell ref="P122:S122"/>
    <mergeCell ref="V122:X122"/>
    <mergeCell ref="B121:C121"/>
    <mergeCell ref="D121:E121"/>
    <mergeCell ref="F121:H121"/>
    <mergeCell ref="I121:M121"/>
    <mergeCell ref="N121:O121"/>
    <mergeCell ref="P121:S121"/>
    <mergeCell ref="V127:X127"/>
    <mergeCell ref="B128:C128"/>
    <mergeCell ref="D128:E128"/>
    <mergeCell ref="F128:H128"/>
    <mergeCell ref="I128:M128"/>
    <mergeCell ref="N128:O128"/>
    <mergeCell ref="P128:S128"/>
    <mergeCell ref="V128:X128"/>
    <mergeCell ref="B127:C127"/>
    <mergeCell ref="D127:E127"/>
    <mergeCell ref="F127:H127"/>
    <mergeCell ref="I127:M127"/>
    <mergeCell ref="N127:O127"/>
    <mergeCell ref="P127:S127"/>
    <mergeCell ref="V125:X125"/>
    <mergeCell ref="B126:C126"/>
    <mergeCell ref="D126:E126"/>
    <mergeCell ref="F126:H126"/>
    <mergeCell ref="I126:M126"/>
    <mergeCell ref="N126:O126"/>
    <mergeCell ref="P126:S126"/>
    <mergeCell ref="V126:X126"/>
    <mergeCell ref="B125:C125"/>
    <mergeCell ref="D125:E125"/>
    <mergeCell ref="F125:H125"/>
    <mergeCell ref="I125:M125"/>
    <mergeCell ref="N125:O125"/>
    <mergeCell ref="P125:S125"/>
    <mergeCell ref="V131:X131"/>
    <mergeCell ref="B132:C132"/>
    <mergeCell ref="D132:E132"/>
    <mergeCell ref="F132:H132"/>
    <mergeCell ref="I132:M132"/>
    <mergeCell ref="N132:O132"/>
    <mergeCell ref="P132:S132"/>
    <mergeCell ref="V132:X132"/>
    <mergeCell ref="B131:C131"/>
    <mergeCell ref="D131:E131"/>
    <mergeCell ref="F131:H131"/>
    <mergeCell ref="I131:M131"/>
    <mergeCell ref="N131:O131"/>
    <mergeCell ref="P131:S131"/>
    <mergeCell ref="V129:X129"/>
    <mergeCell ref="B130:C130"/>
    <mergeCell ref="D130:E130"/>
    <mergeCell ref="F130:H130"/>
    <mergeCell ref="I130:M130"/>
    <mergeCell ref="N130:O130"/>
    <mergeCell ref="P130:S130"/>
    <mergeCell ref="V130:X130"/>
    <mergeCell ref="B129:C129"/>
    <mergeCell ref="D129:E129"/>
    <mergeCell ref="F129:H129"/>
    <mergeCell ref="I129:M129"/>
    <mergeCell ref="N129:O129"/>
    <mergeCell ref="P129:S129"/>
    <mergeCell ref="V135:X135"/>
    <mergeCell ref="B136:C136"/>
    <mergeCell ref="D136:E136"/>
    <mergeCell ref="F136:H136"/>
    <mergeCell ref="I136:M136"/>
    <mergeCell ref="N136:O136"/>
    <mergeCell ref="P136:S136"/>
    <mergeCell ref="V136:X136"/>
    <mergeCell ref="B135:C135"/>
    <mergeCell ref="D135:E135"/>
    <mergeCell ref="F135:H135"/>
    <mergeCell ref="I135:M135"/>
    <mergeCell ref="N135:O135"/>
    <mergeCell ref="P135:S135"/>
    <mergeCell ref="V133:X133"/>
    <mergeCell ref="B134:C134"/>
    <mergeCell ref="D134:E134"/>
    <mergeCell ref="F134:H134"/>
    <mergeCell ref="I134:M134"/>
    <mergeCell ref="N134:O134"/>
    <mergeCell ref="P134:S134"/>
    <mergeCell ref="V134:X134"/>
    <mergeCell ref="B133:C133"/>
    <mergeCell ref="D133:E133"/>
    <mergeCell ref="F133:H133"/>
    <mergeCell ref="I133:M133"/>
    <mergeCell ref="N133:O133"/>
    <mergeCell ref="P133:S133"/>
    <mergeCell ref="V139:X139"/>
    <mergeCell ref="B140:C140"/>
    <mergeCell ref="D140:E140"/>
    <mergeCell ref="F140:H140"/>
    <mergeCell ref="I140:M140"/>
    <mergeCell ref="N140:O140"/>
    <mergeCell ref="P140:S140"/>
    <mergeCell ref="V140:X140"/>
    <mergeCell ref="B139:C139"/>
    <mergeCell ref="D139:E139"/>
    <mergeCell ref="F139:H139"/>
    <mergeCell ref="I139:M139"/>
    <mergeCell ref="N139:O139"/>
    <mergeCell ref="P139:S139"/>
    <mergeCell ref="V137:X137"/>
    <mergeCell ref="B138:C138"/>
    <mergeCell ref="D138:E138"/>
    <mergeCell ref="F138:H138"/>
    <mergeCell ref="I138:M138"/>
    <mergeCell ref="N138:O138"/>
    <mergeCell ref="P138:S138"/>
    <mergeCell ref="V138:X138"/>
    <mergeCell ref="B137:C137"/>
    <mergeCell ref="D137:E137"/>
    <mergeCell ref="F137:H137"/>
    <mergeCell ref="I137:M137"/>
    <mergeCell ref="N137:O137"/>
    <mergeCell ref="P137:S137"/>
    <mergeCell ref="V143:X143"/>
    <mergeCell ref="B144:C144"/>
    <mergeCell ref="D144:E144"/>
    <mergeCell ref="F144:H144"/>
    <mergeCell ref="I144:M144"/>
    <mergeCell ref="N144:O144"/>
    <mergeCell ref="P144:S144"/>
    <mergeCell ref="V144:X144"/>
    <mergeCell ref="B143:C143"/>
    <mergeCell ref="D143:E143"/>
    <mergeCell ref="F143:H143"/>
    <mergeCell ref="I143:M143"/>
    <mergeCell ref="N143:O143"/>
    <mergeCell ref="P143:S143"/>
    <mergeCell ref="V141:X141"/>
    <mergeCell ref="B142:C142"/>
    <mergeCell ref="D142:E142"/>
    <mergeCell ref="F142:H142"/>
    <mergeCell ref="I142:M142"/>
    <mergeCell ref="N142:O142"/>
    <mergeCell ref="P142:S142"/>
    <mergeCell ref="V142:X142"/>
    <mergeCell ref="B141:C141"/>
    <mergeCell ref="D141:E141"/>
    <mergeCell ref="F141:H141"/>
    <mergeCell ref="I141:M141"/>
    <mergeCell ref="N141:O141"/>
    <mergeCell ref="P141:S141"/>
    <mergeCell ref="V147:X147"/>
    <mergeCell ref="B148:C148"/>
    <mergeCell ref="D148:E148"/>
    <mergeCell ref="F148:H148"/>
    <mergeCell ref="I148:M148"/>
    <mergeCell ref="N148:O148"/>
    <mergeCell ref="P148:S148"/>
    <mergeCell ref="V148:X148"/>
    <mergeCell ref="B147:C147"/>
    <mergeCell ref="D147:E147"/>
    <mergeCell ref="F147:H147"/>
    <mergeCell ref="I147:M147"/>
    <mergeCell ref="N147:O147"/>
    <mergeCell ref="P147:S147"/>
    <mergeCell ref="V145:X145"/>
    <mergeCell ref="B146:C146"/>
    <mergeCell ref="D146:E146"/>
    <mergeCell ref="F146:H146"/>
    <mergeCell ref="I146:M146"/>
    <mergeCell ref="N146:O146"/>
    <mergeCell ref="P146:S146"/>
    <mergeCell ref="V146:X146"/>
    <mergeCell ref="B145:C145"/>
    <mergeCell ref="D145:E145"/>
    <mergeCell ref="F145:H145"/>
    <mergeCell ref="I145:M145"/>
    <mergeCell ref="N145:O145"/>
    <mergeCell ref="P145:S145"/>
    <mergeCell ref="V151:X151"/>
    <mergeCell ref="B152:C152"/>
    <mergeCell ref="D152:E152"/>
    <mergeCell ref="F152:H152"/>
    <mergeCell ref="I152:M152"/>
    <mergeCell ref="N152:O152"/>
    <mergeCell ref="P152:S152"/>
    <mergeCell ref="V152:X152"/>
    <mergeCell ref="B151:C151"/>
    <mergeCell ref="D151:E151"/>
    <mergeCell ref="F151:H151"/>
    <mergeCell ref="I151:M151"/>
    <mergeCell ref="N151:O151"/>
    <mergeCell ref="P151:S151"/>
    <mergeCell ref="V149:X149"/>
    <mergeCell ref="B150:C150"/>
    <mergeCell ref="D150:E150"/>
    <mergeCell ref="F150:H150"/>
    <mergeCell ref="I150:M150"/>
    <mergeCell ref="N150:O150"/>
    <mergeCell ref="P150:S150"/>
    <mergeCell ref="V150:X150"/>
    <mergeCell ref="B149:C149"/>
    <mergeCell ref="D149:E149"/>
    <mergeCell ref="F149:H149"/>
    <mergeCell ref="I149:M149"/>
    <mergeCell ref="N149:O149"/>
    <mergeCell ref="P149:S149"/>
    <mergeCell ref="V155:X155"/>
    <mergeCell ref="B156:C156"/>
    <mergeCell ref="D156:E156"/>
    <mergeCell ref="F156:H156"/>
    <mergeCell ref="I156:M156"/>
    <mergeCell ref="N156:O156"/>
    <mergeCell ref="P156:S156"/>
    <mergeCell ref="V156:X156"/>
    <mergeCell ref="B155:C155"/>
    <mergeCell ref="D155:E155"/>
    <mergeCell ref="F155:H155"/>
    <mergeCell ref="I155:M155"/>
    <mergeCell ref="N155:O155"/>
    <mergeCell ref="P155:S155"/>
    <mergeCell ref="V153:X153"/>
    <mergeCell ref="B154:C154"/>
    <mergeCell ref="D154:E154"/>
    <mergeCell ref="F154:H154"/>
    <mergeCell ref="I154:M154"/>
    <mergeCell ref="N154:O154"/>
    <mergeCell ref="P154:S154"/>
    <mergeCell ref="V154:X154"/>
    <mergeCell ref="B153:C153"/>
    <mergeCell ref="D153:E153"/>
    <mergeCell ref="F153:H153"/>
    <mergeCell ref="I153:M153"/>
    <mergeCell ref="N153:O153"/>
    <mergeCell ref="P153:S153"/>
    <mergeCell ref="V159:X159"/>
    <mergeCell ref="B160:C160"/>
    <mergeCell ref="D160:E160"/>
    <mergeCell ref="F160:H160"/>
    <mergeCell ref="I160:M160"/>
    <mergeCell ref="N160:O160"/>
    <mergeCell ref="P160:S160"/>
    <mergeCell ref="V160:X160"/>
    <mergeCell ref="B159:C159"/>
    <mergeCell ref="D159:E159"/>
    <mergeCell ref="F159:H159"/>
    <mergeCell ref="I159:M159"/>
    <mergeCell ref="N159:O159"/>
    <mergeCell ref="P159:S159"/>
    <mergeCell ref="V157:X157"/>
    <mergeCell ref="B158:C158"/>
    <mergeCell ref="D158:E158"/>
    <mergeCell ref="F158:H158"/>
    <mergeCell ref="I158:M158"/>
    <mergeCell ref="N158:O158"/>
    <mergeCell ref="P158:S158"/>
    <mergeCell ref="V158:X158"/>
    <mergeCell ref="B157:C157"/>
    <mergeCell ref="D157:E157"/>
    <mergeCell ref="F157:H157"/>
    <mergeCell ref="I157:M157"/>
    <mergeCell ref="N157:O157"/>
    <mergeCell ref="P157:S157"/>
    <mergeCell ref="V163:X163"/>
    <mergeCell ref="B164:C164"/>
    <mergeCell ref="D164:E164"/>
    <mergeCell ref="F164:H164"/>
    <mergeCell ref="I164:M164"/>
    <mergeCell ref="N164:O164"/>
    <mergeCell ref="P164:S164"/>
    <mergeCell ref="V164:X164"/>
    <mergeCell ref="B163:C163"/>
    <mergeCell ref="D163:E163"/>
    <mergeCell ref="F163:H163"/>
    <mergeCell ref="I163:M163"/>
    <mergeCell ref="N163:O163"/>
    <mergeCell ref="P163:S163"/>
    <mergeCell ref="V161:X161"/>
    <mergeCell ref="B162:C162"/>
    <mergeCell ref="D162:E162"/>
    <mergeCell ref="F162:H162"/>
    <mergeCell ref="I162:M162"/>
    <mergeCell ref="N162:O162"/>
    <mergeCell ref="P162:S162"/>
    <mergeCell ref="V162:X162"/>
    <mergeCell ref="B161:C161"/>
    <mergeCell ref="D161:E161"/>
    <mergeCell ref="F161:H161"/>
    <mergeCell ref="I161:M161"/>
    <mergeCell ref="N161:O161"/>
    <mergeCell ref="P161:S161"/>
    <mergeCell ref="V167:X167"/>
    <mergeCell ref="B168:C168"/>
    <mergeCell ref="D168:E168"/>
    <mergeCell ref="F168:H168"/>
    <mergeCell ref="I168:M168"/>
    <mergeCell ref="N168:O168"/>
    <mergeCell ref="P168:S168"/>
    <mergeCell ref="V168:X168"/>
    <mergeCell ref="B167:C167"/>
    <mergeCell ref="D167:E167"/>
    <mergeCell ref="F167:H167"/>
    <mergeCell ref="I167:M167"/>
    <mergeCell ref="N167:O167"/>
    <mergeCell ref="P167:S167"/>
    <mergeCell ref="V165:X165"/>
    <mergeCell ref="B166:C166"/>
    <mergeCell ref="D166:E166"/>
    <mergeCell ref="F166:H166"/>
    <mergeCell ref="I166:M166"/>
    <mergeCell ref="N166:O166"/>
    <mergeCell ref="P166:S166"/>
    <mergeCell ref="V166:X166"/>
    <mergeCell ref="B165:C165"/>
    <mergeCell ref="D165:E165"/>
    <mergeCell ref="F165:H165"/>
    <mergeCell ref="I165:M165"/>
    <mergeCell ref="N165:O165"/>
    <mergeCell ref="P165:S165"/>
    <mergeCell ref="V171:X171"/>
    <mergeCell ref="B172:C172"/>
    <mergeCell ref="D172:E172"/>
    <mergeCell ref="F172:H172"/>
    <mergeCell ref="I172:M172"/>
    <mergeCell ref="N172:O172"/>
    <mergeCell ref="P172:S172"/>
    <mergeCell ref="V172:X172"/>
    <mergeCell ref="B171:C171"/>
    <mergeCell ref="D171:E171"/>
    <mergeCell ref="F171:H171"/>
    <mergeCell ref="I171:M171"/>
    <mergeCell ref="N171:O171"/>
    <mergeCell ref="P171:S171"/>
    <mergeCell ref="V169:X169"/>
    <mergeCell ref="B170:C170"/>
    <mergeCell ref="D170:E170"/>
    <mergeCell ref="F170:H170"/>
    <mergeCell ref="I170:M170"/>
    <mergeCell ref="N170:O170"/>
    <mergeCell ref="P170:S170"/>
    <mergeCell ref="V170:X170"/>
    <mergeCell ref="B169:C169"/>
    <mergeCell ref="D169:E169"/>
    <mergeCell ref="F169:H169"/>
    <mergeCell ref="I169:M169"/>
    <mergeCell ref="N169:O169"/>
    <mergeCell ref="P169:S169"/>
    <mergeCell ref="V175:X175"/>
    <mergeCell ref="B176:C176"/>
    <mergeCell ref="D176:E176"/>
    <mergeCell ref="F176:H176"/>
    <mergeCell ref="I176:M176"/>
    <mergeCell ref="N176:O176"/>
    <mergeCell ref="P176:S176"/>
    <mergeCell ref="V176:X176"/>
    <mergeCell ref="B175:C175"/>
    <mergeCell ref="D175:E175"/>
    <mergeCell ref="F175:H175"/>
    <mergeCell ref="I175:M175"/>
    <mergeCell ref="N175:O175"/>
    <mergeCell ref="P175:S175"/>
    <mergeCell ref="V173:X173"/>
    <mergeCell ref="B174:C174"/>
    <mergeCell ref="D174:E174"/>
    <mergeCell ref="F174:H174"/>
    <mergeCell ref="I174:M174"/>
    <mergeCell ref="N174:O174"/>
    <mergeCell ref="P174:S174"/>
    <mergeCell ref="V174:X174"/>
    <mergeCell ref="B173:C173"/>
    <mergeCell ref="D173:E173"/>
    <mergeCell ref="F173:H173"/>
    <mergeCell ref="I173:M173"/>
    <mergeCell ref="N173:O173"/>
    <mergeCell ref="P173:S173"/>
    <mergeCell ref="V179:X179"/>
    <mergeCell ref="B180:C180"/>
    <mergeCell ref="D180:E180"/>
    <mergeCell ref="F180:H180"/>
    <mergeCell ref="I180:M180"/>
    <mergeCell ref="N180:O180"/>
    <mergeCell ref="P180:S180"/>
    <mergeCell ref="V180:X180"/>
    <mergeCell ref="B179:C179"/>
    <mergeCell ref="D179:E179"/>
    <mergeCell ref="F179:H179"/>
    <mergeCell ref="I179:M179"/>
    <mergeCell ref="N179:O179"/>
    <mergeCell ref="P179:S179"/>
    <mergeCell ref="V177:X177"/>
    <mergeCell ref="B178:C178"/>
    <mergeCell ref="D178:E178"/>
    <mergeCell ref="F178:H178"/>
    <mergeCell ref="I178:M178"/>
    <mergeCell ref="N178:O178"/>
    <mergeCell ref="P178:S178"/>
    <mergeCell ref="V178:X178"/>
    <mergeCell ref="B177:C177"/>
    <mergeCell ref="D177:E177"/>
    <mergeCell ref="F177:H177"/>
    <mergeCell ref="I177:M177"/>
    <mergeCell ref="N177:O177"/>
    <mergeCell ref="P177:S177"/>
    <mergeCell ref="V183:X183"/>
    <mergeCell ref="B184:C184"/>
    <mergeCell ref="D184:E184"/>
    <mergeCell ref="F184:H184"/>
    <mergeCell ref="I184:M184"/>
    <mergeCell ref="N184:O184"/>
    <mergeCell ref="P184:S184"/>
    <mergeCell ref="V184:X184"/>
    <mergeCell ref="B183:C183"/>
    <mergeCell ref="D183:E183"/>
    <mergeCell ref="F183:H183"/>
    <mergeCell ref="I183:M183"/>
    <mergeCell ref="N183:O183"/>
    <mergeCell ref="P183:S183"/>
    <mergeCell ref="V181:X181"/>
    <mergeCell ref="B182:C182"/>
    <mergeCell ref="D182:E182"/>
    <mergeCell ref="F182:H182"/>
    <mergeCell ref="I182:M182"/>
    <mergeCell ref="N182:O182"/>
    <mergeCell ref="P182:S182"/>
    <mergeCell ref="V182:X182"/>
    <mergeCell ref="B181:C181"/>
    <mergeCell ref="D181:E181"/>
    <mergeCell ref="F181:H181"/>
    <mergeCell ref="I181:M181"/>
    <mergeCell ref="N181:O181"/>
    <mergeCell ref="P181:S181"/>
    <mergeCell ref="V187:X187"/>
    <mergeCell ref="B188:C188"/>
    <mergeCell ref="D188:E188"/>
    <mergeCell ref="F188:H188"/>
    <mergeCell ref="I188:M188"/>
    <mergeCell ref="N188:O188"/>
    <mergeCell ref="P188:S188"/>
    <mergeCell ref="V188:X188"/>
    <mergeCell ref="B187:C187"/>
    <mergeCell ref="D187:E187"/>
    <mergeCell ref="F187:H187"/>
    <mergeCell ref="I187:M187"/>
    <mergeCell ref="N187:O187"/>
    <mergeCell ref="P187:S187"/>
    <mergeCell ref="V185:X185"/>
    <mergeCell ref="B186:C186"/>
    <mergeCell ref="D186:E186"/>
    <mergeCell ref="F186:H186"/>
    <mergeCell ref="I186:M186"/>
    <mergeCell ref="N186:O186"/>
    <mergeCell ref="P186:S186"/>
    <mergeCell ref="V186:X186"/>
    <mergeCell ref="B185:C185"/>
    <mergeCell ref="D185:E185"/>
    <mergeCell ref="F185:H185"/>
    <mergeCell ref="I185:M185"/>
    <mergeCell ref="N185:O185"/>
    <mergeCell ref="P185:S185"/>
    <mergeCell ref="V191:X191"/>
    <mergeCell ref="B192:C192"/>
    <mergeCell ref="D192:E192"/>
    <mergeCell ref="F192:H192"/>
    <mergeCell ref="I192:M192"/>
    <mergeCell ref="N192:O192"/>
    <mergeCell ref="P192:S192"/>
    <mergeCell ref="V192:X192"/>
    <mergeCell ref="B191:C191"/>
    <mergeCell ref="D191:E191"/>
    <mergeCell ref="F191:H191"/>
    <mergeCell ref="I191:M191"/>
    <mergeCell ref="N191:O191"/>
    <mergeCell ref="P191:S191"/>
    <mergeCell ref="V189:X189"/>
    <mergeCell ref="B190:C190"/>
    <mergeCell ref="D190:E190"/>
    <mergeCell ref="F190:H190"/>
    <mergeCell ref="I190:M190"/>
    <mergeCell ref="N190:O190"/>
    <mergeCell ref="P190:S190"/>
    <mergeCell ref="V190:X190"/>
    <mergeCell ref="B189:C189"/>
    <mergeCell ref="D189:E189"/>
    <mergeCell ref="F189:H189"/>
    <mergeCell ref="I189:M189"/>
    <mergeCell ref="N189:O189"/>
    <mergeCell ref="P189:S189"/>
    <mergeCell ref="V195:X195"/>
    <mergeCell ref="B196:C196"/>
    <mergeCell ref="D196:E196"/>
    <mergeCell ref="F196:H196"/>
    <mergeCell ref="I196:M196"/>
    <mergeCell ref="N196:O196"/>
    <mergeCell ref="P196:S196"/>
    <mergeCell ref="V196:X196"/>
    <mergeCell ref="B195:C195"/>
    <mergeCell ref="D195:E195"/>
    <mergeCell ref="F195:H195"/>
    <mergeCell ref="I195:M195"/>
    <mergeCell ref="N195:O195"/>
    <mergeCell ref="P195:S195"/>
    <mergeCell ref="V193:X193"/>
    <mergeCell ref="B194:C194"/>
    <mergeCell ref="D194:E194"/>
    <mergeCell ref="F194:H194"/>
    <mergeCell ref="I194:M194"/>
    <mergeCell ref="N194:O194"/>
    <mergeCell ref="P194:S194"/>
    <mergeCell ref="V194:X194"/>
    <mergeCell ref="B193:C193"/>
    <mergeCell ref="D193:E193"/>
    <mergeCell ref="F193:H193"/>
    <mergeCell ref="I193:M193"/>
    <mergeCell ref="N193:O193"/>
    <mergeCell ref="P193:S193"/>
    <mergeCell ref="V199:X199"/>
    <mergeCell ref="B200:C200"/>
    <mergeCell ref="D200:E200"/>
    <mergeCell ref="F200:H200"/>
    <mergeCell ref="I200:M200"/>
    <mergeCell ref="N200:O200"/>
    <mergeCell ref="P200:S200"/>
    <mergeCell ref="V200:X200"/>
    <mergeCell ref="B199:C199"/>
    <mergeCell ref="D199:E199"/>
    <mergeCell ref="F199:H199"/>
    <mergeCell ref="I199:M199"/>
    <mergeCell ref="N199:O199"/>
    <mergeCell ref="P199:S199"/>
    <mergeCell ref="V197:X197"/>
    <mergeCell ref="B198:C198"/>
    <mergeCell ref="D198:E198"/>
    <mergeCell ref="F198:H198"/>
    <mergeCell ref="I198:M198"/>
    <mergeCell ref="N198:O198"/>
    <mergeCell ref="P198:S198"/>
    <mergeCell ref="V198:X198"/>
    <mergeCell ref="B197:C197"/>
    <mergeCell ref="D197:E197"/>
    <mergeCell ref="F197:H197"/>
    <mergeCell ref="I197:M197"/>
    <mergeCell ref="N197:O197"/>
    <mergeCell ref="P197:S197"/>
    <mergeCell ref="V203:X203"/>
    <mergeCell ref="B204:C204"/>
    <mergeCell ref="D204:E204"/>
    <mergeCell ref="F204:H204"/>
    <mergeCell ref="I204:M204"/>
    <mergeCell ref="N204:O204"/>
    <mergeCell ref="P204:S204"/>
    <mergeCell ref="V204:X204"/>
    <mergeCell ref="B203:C203"/>
    <mergeCell ref="D203:E203"/>
    <mergeCell ref="F203:H203"/>
    <mergeCell ref="I203:M203"/>
    <mergeCell ref="N203:O203"/>
    <mergeCell ref="P203:S203"/>
    <mergeCell ref="V201:X201"/>
    <mergeCell ref="B202:C202"/>
    <mergeCell ref="D202:E202"/>
    <mergeCell ref="F202:H202"/>
    <mergeCell ref="I202:M202"/>
    <mergeCell ref="N202:O202"/>
    <mergeCell ref="P202:S202"/>
    <mergeCell ref="V202:X202"/>
    <mergeCell ref="B201:C201"/>
    <mergeCell ref="D201:E201"/>
    <mergeCell ref="F201:H201"/>
    <mergeCell ref="I201:M201"/>
    <mergeCell ref="N201:O201"/>
    <mergeCell ref="P201:S201"/>
    <mergeCell ref="V207:X207"/>
    <mergeCell ref="B208:C208"/>
    <mergeCell ref="D208:E208"/>
    <mergeCell ref="F208:H208"/>
    <mergeCell ref="I208:M208"/>
    <mergeCell ref="N208:O208"/>
    <mergeCell ref="P208:S208"/>
    <mergeCell ref="V208:X208"/>
    <mergeCell ref="B207:C207"/>
    <mergeCell ref="D207:E207"/>
    <mergeCell ref="F207:H207"/>
    <mergeCell ref="I207:M207"/>
    <mergeCell ref="N207:O207"/>
    <mergeCell ref="P207:S207"/>
    <mergeCell ref="V205:X205"/>
    <mergeCell ref="B206:C206"/>
    <mergeCell ref="D206:E206"/>
    <mergeCell ref="F206:H206"/>
    <mergeCell ref="I206:M206"/>
    <mergeCell ref="N206:O206"/>
    <mergeCell ref="P206:S206"/>
    <mergeCell ref="V206:X206"/>
    <mergeCell ref="B205:C205"/>
    <mergeCell ref="D205:E205"/>
    <mergeCell ref="F205:H205"/>
    <mergeCell ref="I205:M205"/>
    <mergeCell ref="N205:O205"/>
    <mergeCell ref="P205:S205"/>
    <mergeCell ref="V211:X211"/>
    <mergeCell ref="B212:C212"/>
    <mergeCell ref="D212:E212"/>
    <mergeCell ref="F212:H212"/>
    <mergeCell ref="I212:M212"/>
    <mergeCell ref="N212:O212"/>
    <mergeCell ref="P212:S212"/>
    <mergeCell ref="V212:X212"/>
    <mergeCell ref="B211:C211"/>
    <mergeCell ref="D211:E211"/>
    <mergeCell ref="F211:H211"/>
    <mergeCell ref="I211:M211"/>
    <mergeCell ref="N211:O211"/>
    <mergeCell ref="P211:S211"/>
    <mergeCell ref="V209:X209"/>
    <mergeCell ref="B210:C210"/>
    <mergeCell ref="D210:E210"/>
    <mergeCell ref="F210:H210"/>
    <mergeCell ref="I210:M210"/>
    <mergeCell ref="N210:O210"/>
    <mergeCell ref="P210:S210"/>
    <mergeCell ref="V210:X210"/>
    <mergeCell ref="B209:C209"/>
    <mergeCell ref="D209:E209"/>
    <mergeCell ref="F209:H209"/>
    <mergeCell ref="I209:M209"/>
    <mergeCell ref="N209:O209"/>
    <mergeCell ref="P209:S209"/>
    <mergeCell ref="V215:X215"/>
    <mergeCell ref="B216:C216"/>
    <mergeCell ref="D216:E216"/>
    <mergeCell ref="F216:H216"/>
    <mergeCell ref="I216:M216"/>
    <mergeCell ref="N216:O216"/>
    <mergeCell ref="P216:S216"/>
    <mergeCell ref="V216:X216"/>
    <mergeCell ref="B215:C215"/>
    <mergeCell ref="D215:E215"/>
    <mergeCell ref="F215:H215"/>
    <mergeCell ref="I215:M215"/>
    <mergeCell ref="N215:O215"/>
    <mergeCell ref="P215:S215"/>
    <mergeCell ref="V213:X213"/>
    <mergeCell ref="B214:C214"/>
    <mergeCell ref="D214:E214"/>
    <mergeCell ref="F214:H214"/>
    <mergeCell ref="I214:M214"/>
    <mergeCell ref="N214:O214"/>
    <mergeCell ref="P214:S214"/>
    <mergeCell ref="V214:X214"/>
    <mergeCell ref="B213:C213"/>
    <mergeCell ref="D213:E213"/>
    <mergeCell ref="F213:H213"/>
    <mergeCell ref="I213:M213"/>
    <mergeCell ref="N213:O213"/>
    <mergeCell ref="P213:S213"/>
    <mergeCell ref="V219:X219"/>
    <mergeCell ref="B220:C220"/>
    <mergeCell ref="D220:E220"/>
    <mergeCell ref="F220:H220"/>
    <mergeCell ref="I220:M220"/>
    <mergeCell ref="N220:O220"/>
    <mergeCell ref="P220:S220"/>
    <mergeCell ref="V220:X220"/>
    <mergeCell ref="B219:C219"/>
    <mergeCell ref="D219:E219"/>
    <mergeCell ref="F219:H219"/>
    <mergeCell ref="I219:M219"/>
    <mergeCell ref="N219:O219"/>
    <mergeCell ref="P219:S219"/>
    <mergeCell ref="V217:X217"/>
    <mergeCell ref="B218:C218"/>
    <mergeCell ref="D218:E218"/>
    <mergeCell ref="F218:H218"/>
    <mergeCell ref="I218:M218"/>
    <mergeCell ref="N218:O218"/>
    <mergeCell ref="P218:S218"/>
    <mergeCell ref="V218:X218"/>
    <mergeCell ref="B217:C217"/>
    <mergeCell ref="D217:E217"/>
    <mergeCell ref="F217:H217"/>
    <mergeCell ref="I217:M217"/>
    <mergeCell ref="N217:O217"/>
    <mergeCell ref="P217:S217"/>
    <mergeCell ref="V223:X223"/>
    <mergeCell ref="B224:C224"/>
    <mergeCell ref="D224:E224"/>
    <mergeCell ref="F224:H224"/>
    <mergeCell ref="I224:M224"/>
    <mergeCell ref="N224:O224"/>
    <mergeCell ref="P224:S224"/>
    <mergeCell ref="V224:X224"/>
    <mergeCell ref="B223:C223"/>
    <mergeCell ref="D223:E223"/>
    <mergeCell ref="F223:H223"/>
    <mergeCell ref="I223:M223"/>
    <mergeCell ref="N223:O223"/>
    <mergeCell ref="P223:S223"/>
    <mergeCell ref="V221:X221"/>
    <mergeCell ref="B222:C222"/>
    <mergeCell ref="D222:E222"/>
    <mergeCell ref="F222:H222"/>
    <mergeCell ref="I222:M222"/>
    <mergeCell ref="N222:O222"/>
    <mergeCell ref="P222:S222"/>
    <mergeCell ref="V222:X222"/>
    <mergeCell ref="B221:C221"/>
    <mergeCell ref="D221:E221"/>
    <mergeCell ref="F221:H221"/>
    <mergeCell ref="I221:M221"/>
    <mergeCell ref="N221:O221"/>
    <mergeCell ref="P221:S221"/>
    <mergeCell ref="V227:X227"/>
    <mergeCell ref="B228:C228"/>
    <mergeCell ref="D228:E228"/>
    <mergeCell ref="F228:H228"/>
    <mergeCell ref="I228:M228"/>
    <mergeCell ref="N228:O228"/>
    <mergeCell ref="P228:S228"/>
    <mergeCell ref="V228:X228"/>
    <mergeCell ref="B227:C227"/>
    <mergeCell ref="D227:E227"/>
    <mergeCell ref="F227:H227"/>
    <mergeCell ref="I227:M227"/>
    <mergeCell ref="N227:O227"/>
    <mergeCell ref="P227:S227"/>
    <mergeCell ref="V225:X225"/>
    <mergeCell ref="B226:C226"/>
    <mergeCell ref="D226:E226"/>
    <mergeCell ref="F226:H226"/>
    <mergeCell ref="I226:M226"/>
    <mergeCell ref="N226:O226"/>
    <mergeCell ref="P226:S226"/>
    <mergeCell ref="V226:X226"/>
    <mergeCell ref="B225:C225"/>
    <mergeCell ref="D225:E225"/>
    <mergeCell ref="F225:H225"/>
    <mergeCell ref="I225:M225"/>
    <mergeCell ref="N225:O225"/>
    <mergeCell ref="P225:S225"/>
    <mergeCell ref="V231:X231"/>
    <mergeCell ref="B232:C232"/>
    <mergeCell ref="D232:E232"/>
    <mergeCell ref="F232:H232"/>
    <mergeCell ref="I232:M232"/>
    <mergeCell ref="N232:O232"/>
    <mergeCell ref="P232:S232"/>
    <mergeCell ref="V232:X232"/>
    <mergeCell ref="B231:C231"/>
    <mergeCell ref="D231:E231"/>
    <mergeCell ref="F231:H231"/>
    <mergeCell ref="I231:M231"/>
    <mergeCell ref="N231:O231"/>
    <mergeCell ref="P231:S231"/>
    <mergeCell ref="V229:X229"/>
    <mergeCell ref="B230:C230"/>
    <mergeCell ref="D230:E230"/>
    <mergeCell ref="F230:H230"/>
    <mergeCell ref="I230:M230"/>
    <mergeCell ref="N230:O230"/>
    <mergeCell ref="P230:S230"/>
    <mergeCell ref="V230:X230"/>
    <mergeCell ref="B229:C229"/>
    <mergeCell ref="D229:E229"/>
    <mergeCell ref="F229:H229"/>
    <mergeCell ref="I229:M229"/>
    <mergeCell ref="N229:O229"/>
    <mergeCell ref="P229:S229"/>
    <mergeCell ref="V235:X235"/>
    <mergeCell ref="B236:C236"/>
    <mergeCell ref="D236:E236"/>
    <mergeCell ref="F236:H236"/>
    <mergeCell ref="I236:M236"/>
    <mergeCell ref="N236:O236"/>
    <mergeCell ref="P236:S236"/>
    <mergeCell ref="V236:X236"/>
    <mergeCell ref="B235:C235"/>
    <mergeCell ref="D235:E235"/>
    <mergeCell ref="F235:H235"/>
    <mergeCell ref="I235:M235"/>
    <mergeCell ref="N235:O235"/>
    <mergeCell ref="P235:S235"/>
    <mergeCell ref="V233:X233"/>
    <mergeCell ref="B234:C234"/>
    <mergeCell ref="D234:E234"/>
    <mergeCell ref="F234:H234"/>
    <mergeCell ref="I234:M234"/>
    <mergeCell ref="N234:O234"/>
    <mergeCell ref="P234:S234"/>
    <mergeCell ref="V234:X234"/>
    <mergeCell ref="B233:C233"/>
    <mergeCell ref="D233:E233"/>
    <mergeCell ref="F233:H233"/>
    <mergeCell ref="I233:M233"/>
    <mergeCell ref="N233:O233"/>
    <mergeCell ref="P233:S233"/>
    <mergeCell ref="V239:X239"/>
    <mergeCell ref="B240:C240"/>
    <mergeCell ref="D240:E240"/>
    <mergeCell ref="F240:H240"/>
    <mergeCell ref="I240:M240"/>
    <mergeCell ref="N240:O240"/>
    <mergeCell ref="P240:S240"/>
    <mergeCell ref="V240:X240"/>
    <mergeCell ref="B239:C239"/>
    <mergeCell ref="D239:E239"/>
    <mergeCell ref="F239:H239"/>
    <mergeCell ref="I239:M239"/>
    <mergeCell ref="N239:O239"/>
    <mergeCell ref="P239:S239"/>
    <mergeCell ref="V237:X237"/>
    <mergeCell ref="B238:C238"/>
    <mergeCell ref="D238:E238"/>
    <mergeCell ref="F238:H238"/>
    <mergeCell ref="I238:M238"/>
    <mergeCell ref="N238:O238"/>
    <mergeCell ref="P238:S238"/>
    <mergeCell ref="V238:X238"/>
    <mergeCell ref="B237:C237"/>
    <mergeCell ref="D237:E237"/>
    <mergeCell ref="F237:H237"/>
    <mergeCell ref="I237:M237"/>
    <mergeCell ref="N237:O237"/>
    <mergeCell ref="P237:S237"/>
    <mergeCell ref="V243:X243"/>
    <mergeCell ref="B244:C244"/>
    <mergeCell ref="D244:E244"/>
    <mergeCell ref="F244:H244"/>
    <mergeCell ref="I244:M244"/>
    <mergeCell ref="N244:O244"/>
    <mergeCell ref="P244:S244"/>
    <mergeCell ref="V244:X244"/>
    <mergeCell ref="B243:C243"/>
    <mergeCell ref="D243:E243"/>
    <mergeCell ref="F243:H243"/>
    <mergeCell ref="I243:M243"/>
    <mergeCell ref="N243:O243"/>
    <mergeCell ref="P243:S243"/>
    <mergeCell ref="V241:X241"/>
    <mergeCell ref="B242:C242"/>
    <mergeCell ref="D242:E242"/>
    <mergeCell ref="F242:H242"/>
    <mergeCell ref="I242:M242"/>
    <mergeCell ref="N242:O242"/>
    <mergeCell ref="P242:S242"/>
    <mergeCell ref="V242:X242"/>
    <mergeCell ref="B241:C241"/>
    <mergeCell ref="D241:E241"/>
    <mergeCell ref="F241:H241"/>
    <mergeCell ref="I241:M241"/>
    <mergeCell ref="N241:O241"/>
    <mergeCell ref="P241:S241"/>
    <mergeCell ref="V247:X247"/>
    <mergeCell ref="B248:C248"/>
    <mergeCell ref="D248:E248"/>
    <mergeCell ref="F248:H248"/>
    <mergeCell ref="I248:M248"/>
    <mergeCell ref="N248:O248"/>
    <mergeCell ref="P248:S248"/>
    <mergeCell ref="V248:X248"/>
    <mergeCell ref="B247:C247"/>
    <mergeCell ref="D247:E247"/>
    <mergeCell ref="F247:H247"/>
    <mergeCell ref="I247:M247"/>
    <mergeCell ref="N247:O247"/>
    <mergeCell ref="P247:S247"/>
    <mergeCell ref="V245:X245"/>
    <mergeCell ref="B246:C246"/>
    <mergeCell ref="D246:E246"/>
    <mergeCell ref="F246:H246"/>
    <mergeCell ref="I246:M246"/>
    <mergeCell ref="N246:O246"/>
    <mergeCell ref="P246:S246"/>
    <mergeCell ref="V246:X246"/>
    <mergeCell ref="B245:C245"/>
    <mergeCell ref="D245:E245"/>
    <mergeCell ref="F245:H245"/>
    <mergeCell ref="I245:M245"/>
    <mergeCell ref="N245:O245"/>
    <mergeCell ref="P245:S245"/>
    <mergeCell ref="V251:X251"/>
    <mergeCell ref="B252:C252"/>
    <mergeCell ref="D252:E252"/>
    <mergeCell ref="F252:H252"/>
    <mergeCell ref="I252:M252"/>
    <mergeCell ref="N252:O252"/>
    <mergeCell ref="P252:S252"/>
    <mergeCell ref="V252:X252"/>
    <mergeCell ref="B251:C251"/>
    <mergeCell ref="D251:E251"/>
    <mergeCell ref="F251:H251"/>
    <mergeCell ref="I251:M251"/>
    <mergeCell ref="N251:O251"/>
    <mergeCell ref="P251:S251"/>
    <mergeCell ref="V249:X249"/>
    <mergeCell ref="B250:C250"/>
    <mergeCell ref="D250:E250"/>
    <mergeCell ref="F250:H250"/>
    <mergeCell ref="I250:M250"/>
    <mergeCell ref="N250:O250"/>
    <mergeCell ref="P250:S250"/>
    <mergeCell ref="V250:X250"/>
    <mergeCell ref="B249:C249"/>
    <mergeCell ref="D249:E249"/>
    <mergeCell ref="F249:H249"/>
    <mergeCell ref="I249:M249"/>
    <mergeCell ref="N249:O249"/>
    <mergeCell ref="P249:S249"/>
    <mergeCell ref="V255:X255"/>
    <mergeCell ref="B256:C256"/>
    <mergeCell ref="D256:E256"/>
    <mergeCell ref="F256:H256"/>
    <mergeCell ref="I256:M256"/>
    <mergeCell ref="N256:O256"/>
    <mergeCell ref="P256:S256"/>
    <mergeCell ref="V256:X256"/>
    <mergeCell ref="B255:C255"/>
    <mergeCell ref="D255:E255"/>
    <mergeCell ref="F255:H255"/>
    <mergeCell ref="I255:M255"/>
    <mergeCell ref="N255:O255"/>
    <mergeCell ref="P255:S255"/>
    <mergeCell ref="V253:X253"/>
    <mergeCell ref="B254:C254"/>
    <mergeCell ref="D254:E254"/>
    <mergeCell ref="F254:H254"/>
    <mergeCell ref="I254:M254"/>
    <mergeCell ref="N254:O254"/>
    <mergeCell ref="P254:S254"/>
    <mergeCell ref="V254:X254"/>
    <mergeCell ref="B253:C253"/>
    <mergeCell ref="D253:E253"/>
    <mergeCell ref="F253:H253"/>
    <mergeCell ref="I253:M253"/>
    <mergeCell ref="N253:O253"/>
    <mergeCell ref="P253:S253"/>
    <mergeCell ref="V259:X259"/>
    <mergeCell ref="B260:C260"/>
    <mergeCell ref="D260:E260"/>
    <mergeCell ref="F260:H260"/>
    <mergeCell ref="I260:M260"/>
    <mergeCell ref="N260:O260"/>
    <mergeCell ref="P260:S260"/>
    <mergeCell ref="V260:X260"/>
    <mergeCell ref="B259:C259"/>
    <mergeCell ref="D259:E259"/>
    <mergeCell ref="F259:H259"/>
    <mergeCell ref="I259:M259"/>
    <mergeCell ref="N259:O259"/>
    <mergeCell ref="P259:S259"/>
    <mergeCell ref="V257:X257"/>
    <mergeCell ref="B258:C258"/>
    <mergeCell ref="D258:E258"/>
    <mergeCell ref="F258:H258"/>
    <mergeCell ref="I258:M258"/>
    <mergeCell ref="N258:O258"/>
    <mergeCell ref="P258:S258"/>
    <mergeCell ref="V258:X258"/>
    <mergeCell ref="B257:C257"/>
    <mergeCell ref="D257:E257"/>
    <mergeCell ref="F257:H257"/>
    <mergeCell ref="I257:M257"/>
    <mergeCell ref="N257:O257"/>
    <mergeCell ref="P257:S257"/>
    <mergeCell ref="V263:X263"/>
    <mergeCell ref="B264:C264"/>
    <mergeCell ref="D264:E264"/>
    <mergeCell ref="F264:H264"/>
    <mergeCell ref="I264:M264"/>
    <mergeCell ref="N264:O264"/>
    <mergeCell ref="P264:S264"/>
    <mergeCell ref="V264:X264"/>
    <mergeCell ref="B263:C263"/>
    <mergeCell ref="D263:E263"/>
    <mergeCell ref="F263:H263"/>
    <mergeCell ref="I263:M263"/>
    <mergeCell ref="N263:O263"/>
    <mergeCell ref="P263:S263"/>
    <mergeCell ref="V261:X261"/>
    <mergeCell ref="B262:C262"/>
    <mergeCell ref="D262:E262"/>
    <mergeCell ref="F262:H262"/>
    <mergeCell ref="I262:M262"/>
    <mergeCell ref="N262:O262"/>
    <mergeCell ref="P262:S262"/>
    <mergeCell ref="V262:X262"/>
    <mergeCell ref="B261:C261"/>
    <mergeCell ref="D261:E261"/>
    <mergeCell ref="F261:H261"/>
    <mergeCell ref="I261:M261"/>
    <mergeCell ref="N261:O261"/>
    <mergeCell ref="P261:S261"/>
    <mergeCell ref="V267:X267"/>
    <mergeCell ref="B268:C268"/>
    <mergeCell ref="D268:E268"/>
    <mergeCell ref="F268:H268"/>
    <mergeCell ref="I268:M268"/>
    <mergeCell ref="N268:O268"/>
    <mergeCell ref="P268:S268"/>
    <mergeCell ref="V268:X268"/>
    <mergeCell ref="B267:C267"/>
    <mergeCell ref="D267:E267"/>
    <mergeCell ref="F267:H267"/>
    <mergeCell ref="I267:M267"/>
    <mergeCell ref="N267:O267"/>
    <mergeCell ref="P267:S267"/>
    <mergeCell ref="V265:X265"/>
    <mergeCell ref="B266:C266"/>
    <mergeCell ref="D266:E266"/>
    <mergeCell ref="F266:H266"/>
    <mergeCell ref="I266:M266"/>
    <mergeCell ref="N266:O266"/>
    <mergeCell ref="P266:S266"/>
    <mergeCell ref="V266:X266"/>
    <mergeCell ref="B265:C265"/>
    <mergeCell ref="D265:E265"/>
    <mergeCell ref="F265:H265"/>
    <mergeCell ref="I265:M265"/>
    <mergeCell ref="N265:O265"/>
    <mergeCell ref="P265:S265"/>
    <mergeCell ref="V271:X271"/>
    <mergeCell ref="B272:C272"/>
    <mergeCell ref="D272:E272"/>
    <mergeCell ref="F272:H272"/>
    <mergeCell ref="I272:M272"/>
    <mergeCell ref="N272:O272"/>
    <mergeCell ref="P272:S272"/>
    <mergeCell ref="V272:X272"/>
    <mergeCell ref="B271:C271"/>
    <mergeCell ref="D271:E271"/>
    <mergeCell ref="F271:H271"/>
    <mergeCell ref="I271:M271"/>
    <mergeCell ref="N271:O271"/>
    <mergeCell ref="P271:S271"/>
    <mergeCell ref="V269:X269"/>
    <mergeCell ref="B270:C270"/>
    <mergeCell ref="D270:E270"/>
    <mergeCell ref="F270:H270"/>
    <mergeCell ref="I270:M270"/>
    <mergeCell ref="N270:O270"/>
    <mergeCell ref="P270:S270"/>
    <mergeCell ref="V270:X270"/>
    <mergeCell ref="B269:C269"/>
    <mergeCell ref="D269:E269"/>
    <mergeCell ref="F269:H269"/>
    <mergeCell ref="I269:M269"/>
    <mergeCell ref="N269:O269"/>
    <mergeCell ref="P269:S269"/>
    <mergeCell ref="V275:X275"/>
    <mergeCell ref="B276:C276"/>
    <mergeCell ref="D276:E276"/>
    <mergeCell ref="F276:H276"/>
    <mergeCell ref="I276:M276"/>
    <mergeCell ref="N276:O276"/>
    <mergeCell ref="P276:S276"/>
    <mergeCell ref="V276:X276"/>
    <mergeCell ref="B275:C275"/>
    <mergeCell ref="D275:E275"/>
    <mergeCell ref="F275:H275"/>
    <mergeCell ref="I275:M275"/>
    <mergeCell ref="N275:O275"/>
    <mergeCell ref="P275:S275"/>
    <mergeCell ref="V273:X273"/>
    <mergeCell ref="B274:C274"/>
    <mergeCell ref="D274:E274"/>
    <mergeCell ref="F274:H274"/>
    <mergeCell ref="I274:M274"/>
    <mergeCell ref="N274:O274"/>
    <mergeCell ref="P274:S274"/>
    <mergeCell ref="V274:X274"/>
    <mergeCell ref="B273:C273"/>
    <mergeCell ref="D273:E273"/>
    <mergeCell ref="F273:H273"/>
    <mergeCell ref="I273:M273"/>
    <mergeCell ref="N273:O273"/>
    <mergeCell ref="P273:S273"/>
    <mergeCell ref="V279:X279"/>
    <mergeCell ref="B280:C280"/>
    <mergeCell ref="D280:E280"/>
    <mergeCell ref="F280:H280"/>
    <mergeCell ref="I280:M280"/>
    <mergeCell ref="N280:O280"/>
    <mergeCell ref="P280:S280"/>
    <mergeCell ref="V280:X280"/>
    <mergeCell ref="B279:C279"/>
    <mergeCell ref="D279:E279"/>
    <mergeCell ref="F279:H279"/>
    <mergeCell ref="I279:M279"/>
    <mergeCell ref="N279:O279"/>
    <mergeCell ref="P279:S279"/>
    <mergeCell ref="V277:X277"/>
    <mergeCell ref="B278:C278"/>
    <mergeCell ref="D278:E278"/>
    <mergeCell ref="F278:H278"/>
    <mergeCell ref="I278:M278"/>
    <mergeCell ref="N278:O278"/>
    <mergeCell ref="P278:S278"/>
    <mergeCell ref="V278:X278"/>
    <mergeCell ref="B277:C277"/>
    <mergeCell ref="D277:E277"/>
    <mergeCell ref="F277:H277"/>
    <mergeCell ref="I277:M277"/>
    <mergeCell ref="N277:O277"/>
    <mergeCell ref="P277:S277"/>
    <mergeCell ref="V283:X283"/>
    <mergeCell ref="B284:C284"/>
    <mergeCell ref="D284:E284"/>
    <mergeCell ref="F284:H284"/>
    <mergeCell ref="I284:M284"/>
    <mergeCell ref="N284:O284"/>
    <mergeCell ref="P284:S284"/>
    <mergeCell ref="V284:X284"/>
    <mergeCell ref="B283:C283"/>
    <mergeCell ref="D283:E283"/>
    <mergeCell ref="F283:H283"/>
    <mergeCell ref="I283:M283"/>
    <mergeCell ref="N283:O283"/>
    <mergeCell ref="P283:S283"/>
    <mergeCell ref="V281:X281"/>
    <mergeCell ref="B282:C282"/>
    <mergeCell ref="D282:E282"/>
    <mergeCell ref="F282:H282"/>
    <mergeCell ref="I282:M282"/>
    <mergeCell ref="N282:O282"/>
    <mergeCell ref="P282:S282"/>
    <mergeCell ref="V282:X282"/>
    <mergeCell ref="B281:C281"/>
    <mergeCell ref="D281:E281"/>
    <mergeCell ref="F281:H281"/>
    <mergeCell ref="I281:M281"/>
    <mergeCell ref="N281:O281"/>
    <mergeCell ref="P281:S281"/>
    <mergeCell ref="V287:X287"/>
    <mergeCell ref="B288:C288"/>
    <mergeCell ref="D288:E288"/>
    <mergeCell ref="F288:H288"/>
    <mergeCell ref="I288:M288"/>
    <mergeCell ref="N288:O288"/>
    <mergeCell ref="P288:S288"/>
    <mergeCell ref="V288:X288"/>
    <mergeCell ref="B287:C287"/>
    <mergeCell ref="D287:E287"/>
    <mergeCell ref="F287:H287"/>
    <mergeCell ref="I287:M287"/>
    <mergeCell ref="N287:O287"/>
    <mergeCell ref="P287:S287"/>
    <mergeCell ref="V285:X285"/>
    <mergeCell ref="B286:C286"/>
    <mergeCell ref="D286:E286"/>
    <mergeCell ref="F286:H286"/>
    <mergeCell ref="I286:M286"/>
    <mergeCell ref="N286:O286"/>
    <mergeCell ref="P286:S286"/>
    <mergeCell ref="V286:X286"/>
    <mergeCell ref="B285:C285"/>
    <mergeCell ref="D285:E285"/>
    <mergeCell ref="F285:H285"/>
    <mergeCell ref="I285:M285"/>
    <mergeCell ref="N285:O285"/>
    <mergeCell ref="P285:S285"/>
    <mergeCell ref="V291:X291"/>
    <mergeCell ref="B292:C292"/>
    <mergeCell ref="D292:E292"/>
    <mergeCell ref="F292:H292"/>
    <mergeCell ref="I292:M292"/>
    <mergeCell ref="N292:O292"/>
    <mergeCell ref="P292:S292"/>
    <mergeCell ref="V292:X292"/>
    <mergeCell ref="B291:C291"/>
    <mergeCell ref="D291:E291"/>
    <mergeCell ref="F291:H291"/>
    <mergeCell ref="I291:M291"/>
    <mergeCell ref="N291:O291"/>
    <mergeCell ref="P291:S291"/>
    <mergeCell ref="V289:X289"/>
    <mergeCell ref="B290:C290"/>
    <mergeCell ref="D290:E290"/>
    <mergeCell ref="F290:H290"/>
    <mergeCell ref="I290:M290"/>
    <mergeCell ref="N290:O290"/>
    <mergeCell ref="P290:S290"/>
    <mergeCell ref="V290:X290"/>
    <mergeCell ref="B289:C289"/>
    <mergeCell ref="D289:E289"/>
    <mergeCell ref="F289:H289"/>
    <mergeCell ref="I289:M289"/>
    <mergeCell ref="N289:O289"/>
    <mergeCell ref="P289:S289"/>
    <mergeCell ref="V295:X295"/>
    <mergeCell ref="B296:C296"/>
    <mergeCell ref="D296:E296"/>
    <mergeCell ref="F296:H296"/>
    <mergeCell ref="I296:M296"/>
    <mergeCell ref="N296:O296"/>
    <mergeCell ref="P296:S296"/>
    <mergeCell ref="V296:X296"/>
    <mergeCell ref="B295:C295"/>
    <mergeCell ref="D295:E295"/>
    <mergeCell ref="F295:H295"/>
    <mergeCell ref="I295:M295"/>
    <mergeCell ref="N295:O295"/>
    <mergeCell ref="P295:S295"/>
    <mergeCell ref="V293:X293"/>
    <mergeCell ref="B294:C294"/>
    <mergeCell ref="D294:E294"/>
    <mergeCell ref="F294:H294"/>
    <mergeCell ref="I294:M294"/>
    <mergeCell ref="N294:O294"/>
    <mergeCell ref="P294:S294"/>
    <mergeCell ref="V294:X294"/>
    <mergeCell ref="B293:C293"/>
    <mergeCell ref="D293:E293"/>
    <mergeCell ref="F293:H293"/>
    <mergeCell ref="I293:M293"/>
    <mergeCell ref="N293:O293"/>
    <mergeCell ref="P293:S293"/>
    <mergeCell ref="V299:X299"/>
    <mergeCell ref="B300:C300"/>
    <mergeCell ref="D300:E300"/>
    <mergeCell ref="F300:H300"/>
    <mergeCell ref="I300:M300"/>
    <mergeCell ref="N300:O300"/>
    <mergeCell ref="P300:S300"/>
    <mergeCell ref="V300:X300"/>
    <mergeCell ref="B299:C299"/>
    <mergeCell ref="D299:E299"/>
    <mergeCell ref="F299:H299"/>
    <mergeCell ref="I299:M299"/>
    <mergeCell ref="N299:O299"/>
    <mergeCell ref="P299:S299"/>
    <mergeCell ref="V297:X297"/>
    <mergeCell ref="B298:C298"/>
    <mergeCell ref="D298:E298"/>
    <mergeCell ref="F298:H298"/>
    <mergeCell ref="I298:M298"/>
    <mergeCell ref="N298:O298"/>
    <mergeCell ref="P298:S298"/>
    <mergeCell ref="V298:X298"/>
    <mergeCell ref="B297:C297"/>
    <mergeCell ref="D297:E297"/>
    <mergeCell ref="F297:H297"/>
    <mergeCell ref="I297:M297"/>
    <mergeCell ref="N297:O297"/>
    <mergeCell ref="P297:S297"/>
    <mergeCell ref="V303:X303"/>
    <mergeCell ref="B304:C304"/>
    <mergeCell ref="D304:E304"/>
    <mergeCell ref="F304:H304"/>
    <mergeCell ref="I304:M304"/>
    <mergeCell ref="N304:O304"/>
    <mergeCell ref="P304:S304"/>
    <mergeCell ref="V304:X304"/>
    <mergeCell ref="B303:C303"/>
    <mergeCell ref="D303:E303"/>
    <mergeCell ref="F303:H303"/>
    <mergeCell ref="I303:M303"/>
    <mergeCell ref="N303:O303"/>
    <mergeCell ref="P303:S303"/>
    <mergeCell ref="V301:X301"/>
    <mergeCell ref="B302:C302"/>
    <mergeCell ref="D302:E302"/>
    <mergeCell ref="F302:H302"/>
    <mergeCell ref="I302:M302"/>
    <mergeCell ref="N302:O302"/>
    <mergeCell ref="P302:S302"/>
    <mergeCell ref="V302:X302"/>
    <mergeCell ref="B301:C301"/>
    <mergeCell ref="D301:E301"/>
    <mergeCell ref="F301:H301"/>
    <mergeCell ref="I301:M301"/>
    <mergeCell ref="N301:O301"/>
    <mergeCell ref="P301:S301"/>
    <mergeCell ref="V307:X307"/>
    <mergeCell ref="B308:C308"/>
    <mergeCell ref="D308:E308"/>
    <mergeCell ref="F308:H308"/>
    <mergeCell ref="I308:M308"/>
    <mergeCell ref="N308:O308"/>
    <mergeCell ref="P308:S308"/>
    <mergeCell ref="V308:X308"/>
    <mergeCell ref="B307:C307"/>
    <mergeCell ref="D307:E307"/>
    <mergeCell ref="F307:H307"/>
    <mergeCell ref="I307:M307"/>
    <mergeCell ref="N307:O307"/>
    <mergeCell ref="P307:S307"/>
    <mergeCell ref="V305:X305"/>
    <mergeCell ref="B306:C306"/>
    <mergeCell ref="D306:E306"/>
    <mergeCell ref="F306:H306"/>
    <mergeCell ref="I306:M306"/>
    <mergeCell ref="N306:O306"/>
    <mergeCell ref="P306:S306"/>
    <mergeCell ref="V306:X306"/>
    <mergeCell ref="B305:C305"/>
    <mergeCell ref="D305:E305"/>
    <mergeCell ref="F305:H305"/>
    <mergeCell ref="I305:M305"/>
    <mergeCell ref="N305:O305"/>
    <mergeCell ref="P305:S305"/>
    <mergeCell ref="V311:X311"/>
    <mergeCell ref="B312:C312"/>
    <mergeCell ref="D312:E312"/>
    <mergeCell ref="F312:H312"/>
    <mergeCell ref="I312:M312"/>
    <mergeCell ref="N312:O312"/>
    <mergeCell ref="P312:S312"/>
    <mergeCell ref="V312:X312"/>
    <mergeCell ref="B311:C311"/>
    <mergeCell ref="D311:E311"/>
    <mergeCell ref="F311:H311"/>
    <mergeCell ref="I311:M311"/>
    <mergeCell ref="N311:O311"/>
    <mergeCell ref="P311:S311"/>
    <mergeCell ref="V309:X309"/>
    <mergeCell ref="B310:C310"/>
    <mergeCell ref="D310:E310"/>
    <mergeCell ref="F310:H310"/>
    <mergeCell ref="I310:M310"/>
    <mergeCell ref="N310:O310"/>
    <mergeCell ref="P310:S310"/>
    <mergeCell ref="V310:X310"/>
    <mergeCell ref="B309:C309"/>
    <mergeCell ref="D309:E309"/>
    <mergeCell ref="F309:H309"/>
    <mergeCell ref="I309:M309"/>
    <mergeCell ref="N309:O309"/>
    <mergeCell ref="P309:S309"/>
    <mergeCell ref="V315:X315"/>
    <mergeCell ref="B316:C316"/>
    <mergeCell ref="D316:E316"/>
    <mergeCell ref="F316:H316"/>
    <mergeCell ref="I316:M316"/>
    <mergeCell ref="N316:O316"/>
    <mergeCell ref="P316:S316"/>
    <mergeCell ref="V316:X316"/>
    <mergeCell ref="B315:C315"/>
    <mergeCell ref="D315:E315"/>
    <mergeCell ref="F315:H315"/>
    <mergeCell ref="I315:M315"/>
    <mergeCell ref="N315:O315"/>
    <mergeCell ref="P315:S315"/>
    <mergeCell ref="V313:X313"/>
    <mergeCell ref="B314:C314"/>
    <mergeCell ref="D314:E314"/>
    <mergeCell ref="F314:H314"/>
    <mergeCell ref="I314:M314"/>
    <mergeCell ref="N314:O314"/>
    <mergeCell ref="P314:S314"/>
    <mergeCell ref="V314:X314"/>
    <mergeCell ref="B313:C313"/>
    <mergeCell ref="D313:E313"/>
    <mergeCell ref="F313:H313"/>
    <mergeCell ref="I313:M313"/>
    <mergeCell ref="N313:O313"/>
    <mergeCell ref="P313:S313"/>
    <mergeCell ref="V319:X319"/>
    <mergeCell ref="B320:C320"/>
    <mergeCell ref="D320:E320"/>
    <mergeCell ref="F320:H320"/>
    <mergeCell ref="I320:M320"/>
    <mergeCell ref="N320:O320"/>
    <mergeCell ref="P320:S320"/>
    <mergeCell ref="V320:X320"/>
    <mergeCell ref="B319:C319"/>
    <mergeCell ref="D319:E319"/>
    <mergeCell ref="F319:H319"/>
    <mergeCell ref="I319:M319"/>
    <mergeCell ref="N319:O319"/>
    <mergeCell ref="P319:S319"/>
    <mergeCell ref="V317:X317"/>
    <mergeCell ref="B318:C318"/>
    <mergeCell ref="D318:E318"/>
    <mergeCell ref="F318:H318"/>
    <mergeCell ref="I318:M318"/>
    <mergeCell ref="N318:O318"/>
    <mergeCell ref="P318:S318"/>
    <mergeCell ref="V318:X318"/>
    <mergeCell ref="B317:C317"/>
    <mergeCell ref="D317:E317"/>
    <mergeCell ref="F317:H317"/>
    <mergeCell ref="I317:M317"/>
    <mergeCell ref="N317:O317"/>
    <mergeCell ref="P317:S317"/>
    <mergeCell ref="V323:X323"/>
    <mergeCell ref="B324:C324"/>
    <mergeCell ref="D324:E324"/>
    <mergeCell ref="F324:H324"/>
    <mergeCell ref="I324:M324"/>
    <mergeCell ref="N324:O324"/>
    <mergeCell ref="P324:S324"/>
    <mergeCell ref="V324:X324"/>
    <mergeCell ref="B323:C323"/>
    <mergeCell ref="D323:E323"/>
    <mergeCell ref="F323:H323"/>
    <mergeCell ref="I323:M323"/>
    <mergeCell ref="N323:O323"/>
    <mergeCell ref="P323:S323"/>
    <mergeCell ref="V321:X321"/>
    <mergeCell ref="B322:C322"/>
    <mergeCell ref="D322:E322"/>
    <mergeCell ref="F322:H322"/>
    <mergeCell ref="I322:M322"/>
    <mergeCell ref="N322:O322"/>
    <mergeCell ref="P322:S322"/>
    <mergeCell ref="V322:X322"/>
    <mergeCell ref="B321:C321"/>
    <mergeCell ref="D321:E321"/>
    <mergeCell ref="F321:H321"/>
    <mergeCell ref="I321:M321"/>
    <mergeCell ref="N321:O321"/>
    <mergeCell ref="P321:S321"/>
    <mergeCell ref="V327:X327"/>
    <mergeCell ref="B328:C328"/>
    <mergeCell ref="D328:E328"/>
    <mergeCell ref="F328:H328"/>
    <mergeCell ref="I328:M328"/>
    <mergeCell ref="N328:O328"/>
    <mergeCell ref="P328:S328"/>
    <mergeCell ref="V328:X328"/>
    <mergeCell ref="B327:C327"/>
    <mergeCell ref="D327:E327"/>
    <mergeCell ref="F327:H327"/>
    <mergeCell ref="I327:M327"/>
    <mergeCell ref="N327:O327"/>
    <mergeCell ref="P327:S327"/>
    <mergeCell ref="V325:X325"/>
    <mergeCell ref="B326:C326"/>
    <mergeCell ref="D326:E326"/>
    <mergeCell ref="F326:H326"/>
    <mergeCell ref="I326:M326"/>
    <mergeCell ref="N326:O326"/>
    <mergeCell ref="P326:S326"/>
    <mergeCell ref="V326:X326"/>
    <mergeCell ref="B325:C325"/>
    <mergeCell ref="D325:E325"/>
    <mergeCell ref="F325:H325"/>
    <mergeCell ref="I325:M325"/>
    <mergeCell ref="N325:O325"/>
    <mergeCell ref="P325:S325"/>
    <mergeCell ref="V331:X331"/>
    <mergeCell ref="B332:C332"/>
    <mergeCell ref="D332:E332"/>
    <mergeCell ref="F332:H332"/>
    <mergeCell ref="I332:M332"/>
    <mergeCell ref="N332:O332"/>
    <mergeCell ref="P332:S332"/>
    <mergeCell ref="V332:X332"/>
    <mergeCell ref="B331:C331"/>
    <mergeCell ref="D331:E331"/>
    <mergeCell ref="F331:H331"/>
    <mergeCell ref="I331:M331"/>
    <mergeCell ref="N331:O331"/>
    <mergeCell ref="P331:S331"/>
    <mergeCell ref="V329:X329"/>
    <mergeCell ref="B330:C330"/>
    <mergeCell ref="D330:E330"/>
    <mergeCell ref="F330:H330"/>
    <mergeCell ref="I330:M330"/>
    <mergeCell ref="N330:O330"/>
    <mergeCell ref="P330:S330"/>
    <mergeCell ref="V330:X330"/>
    <mergeCell ref="B329:C329"/>
    <mergeCell ref="D329:E329"/>
    <mergeCell ref="F329:H329"/>
    <mergeCell ref="I329:M329"/>
    <mergeCell ref="N329:O329"/>
    <mergeCell ref="P329:S329"/>
    <mergeCell ref="V335:X335"/>
    <mergeCell ref="B336:C336"/>
    <mergeCell ref="D336:E336"/>
    <mergeCell ref="F336:H336"/>
    <mergeCell ref="I336:M336"/>
    <mergeCell ref="N336:O336"/>
    <mergeCell ref="P336:S336"/>
    <mergeCell ref="V336:X336"/>
    <mergeCell ref="B335:C335"/>
    <mergeCell ref="D335:E335"/>
    <mergeCell ref="F335:H335"/>
    <mergeCell ref="I335:M335"/>
    <mergeCell ref="N335:O335"/>
    <mergeCell ref="P335:S335"/>
    <mergeCell ref="V333:X333"/>
    <mergeCell ref="B334:C334"/>
    <mergeCell ref="D334:E334"/>
    <mergeCell ref="F334:H334"/>
    <mergeCell ref="I334:M334"/>
    <mergeCell ref="N334:O334"/>
    <mergeCell ref="P334:S334"/>
    <mergeCell ref="V334:X334"/>
    <mergeCell ref="B333:C333"/>
    <mergeCell ref="D333:E333"/>
    <mergeCell ref="F333:H333"/>
    <mergeCell ref="I333:M333"/>
    <mergeCell ref="N333:O333"/>
    <mergeCell ref="P333:S333"/>
    <mergeCell ref="V339:X339"/>
    <mergeCell ref="B340:C340"/>
    <mergeCell ref="D340:E340"/>
    <mergeCell ref="F340:H340"/>
    <mergeCell ref="I340:M340"/>
    <mergeCell ref="N340:O340"/>
    <mergeCell ref="P340:S340"/>
    <mergeCell ref="V340:X340"/>
    <mergeCell ref="B339:C339"/>
    <mergeCell ref="D339:E339"/>
    <mergeCell ref="F339:H339"/>
    <mergeCell ref="I339:M339"/>
    <mergeCell ref="N339:O339"/>
    <mergeCell ref="P339:S339"/>
    <mergeCell ref="V337:X337"/>
    <mergeCell ref="B338:C338"/>
    <mergeCell ref="D338:E338"/>
    <mergeCell ref="F338:H338"/>
    <mergeCell ref="I338:M338"/>
    <mergeCell ref="N338:O338"/>
    <mergeCell ref="P338:S338"/>
    <mergeCell ref="V338:X338"/>
    <mergeCell ref="B337:C337"/>
    <mergeCell ref="D337:E337"/>
    <mergeCell ref="F337:H337"/>
    <mergeCell ref="I337:M337"/>
    <mergeCell ref="N337:O337"/>
    <mergeCell ref="P337:S337"/>
    <mergeCell ref="V343:X343"/>
    <mergeCell ref="B344:C344"/>
    <mergeCell ref="D344:E344"/>
    <mergeCell ref="F344:H344"/>
    <mergeCell ref="I344:M344"/>
    <mergeCell ref="N344:O344"/>
    <mergeCell ref="P344:S344"/>
    <mergeCell ref="V344:X344"/>
    <mergeCell ref="B343:C343"/>
    <mergeCell ref="D343:E343"/>
    <mergeCell ref="F343:H343"/>
    <mergeCell ref="I343:M343"/>
    <mergeCell ref="N343:O343"/>
    <mergeCell ref="P343:S343"/>
    <mergeCell ref="V341:X341"/>
    <mergeCell ref="B342:C342"/>
    <mergeCell ref="D342:E342"/>
    <mergeCell ref="F342:H342"/>
    <mergeCell ref="I342:M342"/>
    <mergeCell ref="N342:O342"/>
    <mergeCell ref="P342:S342"/>
    <mergeCell ref="V342:X342"/>
    <mergeCell ref="B341:C341"/>
    <mergeCell ref="D341:E341"/>
    <mergeCell ref="F341:H341"/>
    <mergeCell ref="I341:M341"/>
    <mergeCell ref="N341:O341"/>
    <mergeCell ref="P341:S341"/>
    <mergeCell ref="V347:X347"/>
    <mergeCell ref="B348:C348"/>
    <mergeCell ref="D348:E348"/>
    <mergeCell ref="F348:H348"/>
    <mergeCell ref="I348:M348"/>
    <mergeCell ref="N348:O348"/>
    <mergeCell ref="P348:S348"/>
    <mergeCell ref="V348:X348"/>
    <mergeCell ref="B347:C347"/>
    <mergeCell ref="D347:E347"/>
    <mergeCell ref="F347:H347"/>
    <mergeCell ref="I347:M347"/>
    <mergeCell ref="N347:O347"/>
    <mergeCell ref="P347:S347"/>
    <mergeCell ref="V345:X345"/>
    <mergeCell ref="B346:C346"/>
    <mergeCell ref="D346:E346"/>
    <mergeCell ref="F346:H346"/>
    <mergeCell ref="I346:M346"/>
    <mergeCell ref="N346:O346"/>
    <mergeCell ref="P346:S346"/>
    <mergeCell ref="V346:X346"/>
    <mergeCell ref="B345:C345"/>
    <mergeCell ref="D345:E345"/>
    <mergeCell ref="F345:H345"/>
    <mergeCell ref="I345:M345"/>
    <mergeCell ref="N345:O345"/>
    <mergeCell ref="P345:S345"/>
    <mergeCell ref="V351:X351"/>
    <mergeCell ref="B352:C352"/>
    <mergeCell ref="D352:E352"/>
    <mergeCell ref="F352:H352"/>
    <mergeCell ref="I352:M352"/>
    <mergeCell ref="N352:O352"/>
    <mergeCell ref="P352:S352"/>
    <mergeCell ref="V352:X352"/>
    <mergeCell ref="B351:C351"/>
    <mergeCell ref="D351:E351"/>
    <mergeCell ref="F351:H351"/>
    <mergeCell ref="I351:M351"/>
    <mergeCell ref="N351:O351"/>
    <mergeCell ref="P351:S351"/>
    <mergeCell ref="V349:X349"/>
    <mergeCell ref="B350:C350"/>
    <mergeCell ref="D350:E350"/>
    <mergeCell ref="F350:H350"/>
    <mergeCell ref="I350:M350"/>
    <mergeCell ref="N350:O350"/>
    <mergeCell ref="P350:S350"/>
    <mergeCell ref="V350:X350"/>
    <mergeCell ref="B349:C349"/>
    <mergeCell ref="D349:E349"/>
    <mergeCell ref="F349:H349"/>
    <mergeCell ref="I349:M349"/>
    <mergeCell ref="N349:O349"/>
    <mergeCell ref="P349:S349"/>
    <mergeCell ref="V355:X355"/>
    <mergeCell ref="B356:C356"/>
    <mergeCell ref="D356:E356"/>
    <mergeCell ref="F356:H356"/>
    <mergeCell ref="I356:M356"/>
    <mergeCell ref="N356:O356"/>
    <mergeCell ref="P356:S356"/>
    <mergeCell ref="V356:X356"/>
    <mergeCell ref="B355:C355"/>
    <mergeCell ref="D355:E355"/>
    <mergeCell ref="F355:H355"/>
    <mergeCell ref="I355:M355"/>
    <mergeCell ref="N355:O355"/>
    <mergeCell ref="P355:S355"/>
    <mergeCell ref="V353:X353"/>
    <mergeCell ref="B354:C354"/>
    <mergeCell ref="D354:E354"/>
    <mergeCell ref="F354:H354"/>
    <mergeCell ref="I354:M354"/>
    <mergeCell ref="N354:O354"/>
    <mergeCell ref="P354:S354"/>
    <mergeCell ref="V354:X354"/>
    <mergeCell ref="B353:C353"/>
    <mergeCell ref="D353:E353"/>
    <mergeCell ref="F353:H353"/>
    <mergeCell ref="I353:M353"/>
    <mergeCell ref="N353:O353"/>
    <mergeCell ref="P353:S353"/>
    <mergeCell ref="V359:X359"/>
    <mergeCell ref="B360:C360"/>
    <mergeCell ref="D360:E360"/>
    <mergeCell ref="F360:H360"/>
    <mergeCell ref="I360:M360"/>
    <mergeCell ref="N360:O360"/>
    <mergeCell ref="P360:S360"/>
    <mergeCell ref="V360:X360"/>
    <mergeCell ref="B359:C359"/>
    <mergeCell ref="D359:E359"/>
    <mergeCell ref="F359:H359"/>
    <mergeCell ref="I359:M359"/>
    <mergeCell ref="N359:O359"/>
    <mergeCell ref="P359:S359"/>
    <mergeCell ref="V357:X357"/>
    <mergeCell ref="B358:C358"/>
    <mergeCell ref="D358:E358"/>
    <mergeCell ref="F358:H358"/>
    <mergeCell ref="I358:M358"/>
    <mergeCell ref="N358:O358"/>
    <mergeCell ref="P358:S358"/>
    <mergeCell ref="V358:X358"/>
    <mergeCell ref="B357:C357"/>
    <mergeCell ref="D357:E357"/>
    <mergeCell ref="F357:H357"/>
    <mergeCell ref="I357:M357"/>
    <mergeCell ref="N357:O357"/>
    <mergeCell ref="P357:S357"/>
    <mergeCell ref="V363:X363"/>
    <mergeCell ref="B364:C364"/>
    <mergeCell ref="D364:E364"/>
    <mergeCell ref="F364:H364"/>
    <mergeCell ref="I364:M364"/>
    <mergeCell ref="N364:O364"/>
    <mergeCell ref="P364:S364"/>
    <mergeCell ref="V364:X364"/>
    <mergeCell ref="B363:C363"/>
    <mergeCell ref="D363:E363"/>
    <mergeCell ref="F363:H363"/>
    <mergeCell ref="I363:M363"/>
    <mergeCell ref="N363:O363"/>
    <mergeCell ref="P363:S363"/>
    <mergeCell ref="V361:X361"/>
    <mergeCell ref="B362:C362"/>
    <mergeCell ref="D362:E362"/>
    <mergeCell ref="F362:H362"/>
    <mergeCell ref="I362:M362"/>
    <mergeCell ref="N362:O362"/>
    <mergeCell ref="P362:S362"/>
    <mergeCell ref="V362:X362"/>
    <mergeCell ref="B361:C361"/>
    <mergeCell ref="D361:E361"/>
    <mergeCell ref="F361:H361"/>
    <mergeCell ref="I361:M361"/>
    <mergeCell ref="N361:O361"/>
    <mergeCell ref="P361:S361"/>
    <mergeCell ref="V367:X367"/>
    <mergeCell ref="B368:C368"/>
    <mergeCell ref="D368:E368"/>
    <mergeCell ref="F368:H368"/>
    <mergeCell ref="I368:M368"/>
    <mergeCell ref="N368:O368"/>
    <mergeCell ref="P368:S368"/>
    <mergeCell ref="V368:X368"/>
    <mergeCell ref="B367:C367"/>
    <mergeCell ref="D367:E367"/>
    <mergeCell ref="F367:H367"/>
    <mergeCell ref="I367:M367"/>
    <mergeCell ref="N367:O367"/>
    <mergeCell ref="P367:S367"/>
    <mergeCell ref="V365:X365"/>
    <mergeCell ref="B366:C366"/>
    <mergeCell ref="D366:E366"/>
    <mergeCell ref="F366:H366"/>
    <mergeCell ref="I366:M366"/>
    <mergeCell ref="N366:O366"/>
    <mergeCell ref="P366:S366"/>
    <mergeCell ref="V366:X366"/>
    <mergeCell ref="B365:C365"/>
    <mergeCell ref="D365:E365"/>
    <mergeCell ref="F365:H365"/>
    <mergeCell ref="I365:M365"/>
    <mergeCell ref="N365:O365"/>
    <mergeCell ref="P365:S365"/>
    <mergeCell ref="V371:X371"/>
    <mergeCell ref="B372:C372"/>
    <mergeCell ref="D372:E372"/>
    <mergeCell ref="F372:H372"/>
    <mergeCell ref="I372:M372"/>
    <mergeCell ref="N372:O372"/>
    <mergeCell ref="P372:S372"/>
    <mergeCell ref="V372:X372"/>
    <mergeCell ref="B371:C371"/>
    <mergeCell ref="D371:E371"/>
    <mergeCell ref="F371:H371"/>
    <mergeCell ref="I371:M371"/>
    <mergeCell ref="N371:O371"/>
    <mergeCell ref="P371:S371"/>
    <mergeCell ref="V369:X369"/>
    <mergeCell ref="B370:C370"/>
    <mergeCell ref="D370:E370"/>
    <mergeCell ref="F370:H370"/>
    <mergeCell ref="I370:M370"/>
    <mergeCell ref="N370:O370"/>
    <mergeCell ref="P370:S370"/>
    <mergeCell ref="V370:X370"/>
    <mergeCell ref="B369:C369"/>
    <mergeCell ref="D369:E369"/>
    <mergeCell ref="F369:H369"/>
    <mergeCell ref="I369:M369"/>
    <mergeCell ref="N369:O369"/>
    <mergeCell ref="P369:S369"/>
    <mergeCell ref="V375:X375"/>
    <mergeCell ref="B376:C376"/>
    <mergeCell ref="D376:E376"/>
    <mergeCell ref="F376:H376"/>
    <mergeCell ref="I376:M376"/>
    <mergeCell ref="N376:O376"/>
    <mergeCell ref="P376:S376"/>
    <mergeCell ref="V376:X376"/>
    <mergeCell ref="B375:C375"/>
    <mergeCell ref="D375:E375"/>
    <mergeCell ref="F375:H375"/>
    <mergeCell ref="I375:M375"/>
    <mergeCell ref="N375:O375"/>
    <mergeCell ref="P375:S375"/>
    <mergeCell ref="V373:X373"/>
    <mergeCell ref="B374:C374"/>
    <mergeCell ref="D374:E374"/>
    <mergeCell ref="F374:H374"/>
    <mergeCell ref="I374:M374"/>
    <mergeCell ref="N374:O374"/>
    <mergeCell ref="P374:S374"/>
    <mergeCell ref="V374:X374"/>
    <mergeCell ref="B373:C373"/>
    <mergeCell ref="D373:E373"/>
    <mergeCell ref="F373:H373"/>
    <mergeCell ref="I373:M373"/>
    <mergeCell ref="N373:O373"/>
    <mergeCell ref="P373:S373"/>
    <mergeCell ref="V379:X379"/>
    <mergeCell ref="B380:C380"/>
    <mergeCell ref="D380:E380"/>
    <mergeCell ref="F380:H380"/>
    <mergeCell ref="I380:M380"/>
    <mergeCell ref="N380:O380"/>
    <mergeCell ref="P380:S380"/>
    <mergeCell ref="V380:X380"/>
    <mergeCell ref="B379:C379"/>
    <mergeCell ref="D379:E379"/>
    <mergeCell ref="F379:H379"/>
    <mergeCell ref="I379:M379"/>
    <mergeCell ref="N379:O379"/>
    <mergeCell ref="P379:S379"/>
    <mergeCell ref="V377:X377"/>
    <mergeCell ref="B378:C378"/>
    <mergeCell ref="D378:E378"/>
    <mergeCell ref="F378:H378"/>
    <mergeCell ref="I378:M378"/>
    <mergeCell ref="N378:O378"/>
    <mergeCell ref="P378:S378"/>
    <mergeCell ref="V378:X378"/>
    <mergeCell ref="B377:C377"/>
    <mergeCell ref="D377:E377"/>
    <mergeCell ref="F377:H377"/>
    <mergeCell ref="I377:M377"/>
    <mergeCell ref="N377:O377"/>
    <mergeCell ref="P377:S377"/>
    <mergeCell ref="V383:X383"/>
    <mergeCell ref="B384:C384"/>
    <mergeCell ref="D384:E384"/>
    <mergeCell ref="F384:H384"/>
    <mergeCell ref="I384:M384"/>
    <mergeCell ref="N384:O384"/>
    <mergeCell ref="P384:S384"/>
    <mergeCell ref="V384:X384"/>
    <mergeCell ref="B383:C383"/>
    <mergeCell ref="D383:E383"/>
    <mergeCell ref="F383:H383"/>
    <mergeCell ref="I383:M383"/>
    <mergeCell ref="N383:O383"/>
    <mergeCell ref="P383:S383"/>
    <mergeCell ref="V381:X381"/>
    <mergeCell ref="B382:C382"/>
    <mergeCell ref="D382:E382"/>
    <mergeCell ref="F382:H382"/>
    <mergeCell ref="I382:M382"/>
    <mergeCell ref="N382:O382"/>
    <mergeCell ref="P382:S382"/>
    <mergeCell ref="V382:X382"/>
    <mergeCell ref="B381:C381"/>
    <mergeCell ref="D381:E381"/>
    <mergeCell ref="F381:H381"/>
    <mergeCell ref="I381:M381"/>
    <mergeCell ref="N381:O381"/>
    <mergeCell ref="P381:S381"/>
    <mergeCell ref="V387:X387"/>
    <mergeCell ref="B388:C388"/>
    <mergeCell ref="D388:E388"/>
    <mergeCell ref="F388:H388"/>
    <mergeCell ref="I388:M388"/>
    <mergeCell ref="N388:O388"/>
    <mergeCell ref="P388:S388"/>
    <mergeCell ref="V388:X388"/>
    <mergeCell ref="B387:C387"/>
    <mergeCell ref="D387:E387"/>
    <mergeCell ref="F387:H387"/>
    <mergeCell ref="I387:M387"/>
    <mergeCell ref="N387:O387"/>
    <mergeCell ref="P387:S387"/>
    <mergeCell ref="V385:X385"/>
    <mergeCell ref="B386:C386"/>
    <mergeCell ref="D386:E386"/>
    <mergeCell ref="F386:H386"/>
    <mergeCell ref="I386:M386"/>
    <mergeCell ref="N386:O386"/>
    <mergeCell ref="P386:S386"/>
    <mergeCell ref="V386:X386"/>
    <mergeCell ref="B385:C385"/>
    <mergeCell ref="D385:E385"/>
    <mergeCell ref="F385:H385"/>
    <mergeCell ref="I385:M385"/>
    <mergeCell ref="N385:O385"/>
    <mergeCell ref="P385:S385"/>
    <mergeCell ref="V391:X391"/>
    <mergeCell ref="B392:C392"/>
    <mergeCell ref="D392:E392"/>
    <mergeCell ref="F392:H392"/>
    <mergeCell ref="I392:M392"/>
    <mergeCell ref="N392:O392"/>
    <mergeCell ref="P392:S392"/>
    <mergeCell ref="V392:X392"/>
    <mergeCell ref="B391:C391"/>
    <mergeCell ref="D391:E391"/>
    <mergeCell ref="F391:H391"/>
    <mergeCell ref="I391:M391"/>
    <mergeCell ref="N391:O391"/>
    <mergeCell ref="P391:S391"/>
    <mergeCell ref="V389:X389"/>
    <mergeCell ref="B390:C390"/>
    <mergeCell ref="D390:E390"/>
    <mergeCell ref="F390:H390"/>
    <mergeCell ref="I390:M390"/>
    <mergeCell ref="N390:O390"/>
    <mergeCell ref="P390:S390"/>
    <mergeCell ref="V390:X390"/>
    <mergeCell ref="B389:C389"/>
    <mergeCell ref="D389:E389"/>
    <mergeCell ref="F389:H389"/>
    <mergeCell ref="I389:M389"/>
    <mergeCell ref="N389:O389"/>
    <mergeCell ref="P389:S389"/>
    <mergeCell ref="V395:X395"/>
    <mergeCell ref="B396:C396"/>
    <mergeCell ref="D396:E396"/>
    <mergeCell ref="F396:H396"/>
    <mergeCell ref="I396:M396"/>
    <mergeCell ref="N396:O396"/>
    <mergeCell ref="P396:S396"/>
    <mergeCell ref="V396:X396"/>
    <mergeCell ref="B395:C395"/>
    <mergeCell ref="D395:E395"/>
    <mergeCell ref="F395:H395"/>
    <mergeCell ref="I395:M395"/>
    <mergeCell ref="N395:O395"/>
    <mergeCell ref="P395:S395"/>
    <mergeCell ref="V393:X393"/>
    <mergeCell ref="B394:C394"/>
    <mergeCell ref="D394:E394"/>
    <mergeCell ref="F394:H394"/>
    <mergeCell ref="I394:M394"/>
    <mergeCell ref="N394:O394"/>
    <mergeCell ref="P394:S394"/>
    <mergeCell ref="V394:X394"/>
    <mergeCell ref="B393:C393"/>
    <mergeCell ref="D393:E393"/>
    <mergeCell ref="F393:H393"/>
    <mergeCell ref="I393:M393"/>
    <mergeCell ref="N393:O393"/>
    <mergeCell ref="P393:S393"/>
    <mergeCell ref="V399:X399"/>
    <mergeCell ref="B400:C400"/>
    <mergeCell ref="D400:E400"/>
    <mergeCell ref="F400:H400"/>
    <mergeCell ref="I400:M400"/>
    <mergeCell ref="N400:O400"/>
    <mergeCell ref="P400:S400"/>
    <mergeCell ref="V400:X400"/>
    <mergeCell ref="B399:C399"/>
    <mergeCell ref="D399:E399"/>
    <mergeCell ref="F399:H399"/>
    <mergeCell ref="I399:M399"/>
    <mergeCell ref="N399:O399"/>
    <mergeCell ref="P399:S399"/>
    <mergeCell ref="V397:X397"/>
    <mergeCell ref="B398:C398"/>
    <mergeCell ref="D398:E398"/>
    <mergeCell ref="F398:H398"/>
    <mergeCell ref="I398:M398"/>
    <mergeCell ref="N398:O398"/>
    <mergeCell ref="P398:S398"/>
    <mergeCell ref="V398:X398"/>
    <mergeCell ref="B397:C397"/>
    <mergeCell ref="D397:E397"/>
    <mergeCell ref="F397:H397"/>
    <mergeCell ref="I397:M397"/>
    <mergeCell ref="N397:O397"/>
    <mergeCell ref="P397:S397"/>
    <mergeCell ref="V403:X403"/>
    <mergeCell ref="B404:C404"/>
    <mergeCell ref="D404:E404"/>
    <mergeCell ref="F404:H404"/>
    <mergeCell ref="I404:M404"/>
    <mergeCell ref="N404:O404"/>
    <mergeCell ref="P404:S404"/>
    <mergeCell ref="V404:X404"/>
    <mergeCell ref="B403:C403"/>
    <mergeCell ref="D403:E403"/>
    <mergeCell ref="F403:H403"/>
    <mergeCell ref="I403:M403"/>
    <mergeCell ref="N403:O403"/>
    <mergeCell ref="P403:S403"/>
    <mergeCell ref="V401:X401"/>
    <mergeCell ref="B402:C402"/>
    <mergeCell ref="D402:E402"/>
    <mergeCell ref="F402:H402"/>
    <mergeCell ref="I402:M402"/>
    <mergeCell ref="N402:O402"/>
    <mergeCell ref="P402:S402"/>
    <mergeCell ref="V402:X402"/>
    <mergeCell ref="B401:C401"/>
    <mergeCell ref="D401:E401"/>
    <mergeCell ref="F401:H401"/>
    <mergeCell ref="I401:M401"/>
    <mergeCell ref="N401:O401"/>
    <mergeCell ref="P401:S401"/>
    <mergeCell ref="V407:X407"/>
    <mergeCell ref="B408:C408"/>
    <mergeCell ref="D408:E408"/>
    <mergeCell ref="F408:H408"/>
    <mergeCell ref="I408:M408"/>
    <mergeCell ref="N408:O408"/>
    <mergeCell ref="P408:S408"/>
    <mergeCell ref="V408:X408"/>
    <mergeCell ref="B407:C407"/>
    <mergeCell ref="D407:E407"/>
    <mergeCell ref="F407:H407"/>
    <mergeCell ref="I407:M407"/>
    <mergeCell ref="N407:O407"/>
    <mergeCell ref="P407:S407"/>
    <mergeCell ref="V405:X405"/>
    <mergeCell ref="B406:C406"/>
    <mergeCell ref="D406:E406"/>
    <mergeCell ref="F406:H406"/>
    <mergeCell ref="I406:M406"/>
    <mergeCell ref="N406:O406"/>
    <mergeCell ref="P406:S406"/>
    <mergeCell ref="V406:X406"/>
    <mergeCell ref="B405:C405"/>
    <mergeCell ref="D405:E405"/>
    <mergeCell ref="F405:H405"/>
    <mergeCell ref="I405:M405"/>
    <mergeCell ref="N405:O405"/>
    <mergeCell ref="P405:S405"/>
    <mergeCell ref="V411:X411"/>
    <mergeCell ref="B412:C412"/>
    <mergeCell ref="D412:E412"/>
    <mergeCell ref="F412:H412"/>
    <mergeCell ref="I412:M412"/>
    <mergeCell ref="N412:O412"/>
    <mergeCell ref="P412:S412"/>
    <mergeCell ref="V412:X412"/>
    <mergeCell ref="B411:C411"/>
    <mergeCell ref="D411:E411"/>
    <mergeCell ref="F411:H411"/>
    <mergeCell ref="I411:M411"/>
    <mergeCell ref="N411:O411"/>
    <mergeCell ref="P411:S411"/>
    <mergeCell ref="V409:X409"/>
    <mergeCell ref="B410:C410"/>
    <mergeCell ref="D410:E410"/>
    <mergeCell ref="F410:H410"/>
    <mergeCell ref="I410:M410"/>
    <mergeCell ref="N410:O410"/>
    <mergeCell ref="P410:S410"/>
    <mergeCell ref="V410:X410"/>
    <mergeCell ref="B409:C409"/>
    <mergeCell ref="D409:E409"/>
    <mergeCell ref="F409:H409"/>
    <mergeCell ref="I409:M409"/>
    <mergeCell ref="N409:O409"/>
    <mergeCell ref="P409:S409"/>
    <mergeCell ref="V415:X415"/>
    <mergeCell ref="B416:C416"/>
    <mergeCell ref="D416:E416"/>
    <mergeCell ref="F416:H416"/>
    <mergeCell ref="I416:M416"/>
    <mergeCell ref="N416:O416"/>
    <mergeCell ref="P416:S416"/>
    <mergeCell ref="V416:X416"/>
    <mergeCell ref="B415:C415"/>
    <mergeCell ref="D415:E415"/>
    <mergeCell ref="F415:H415"/>
    <mergeCell ref="I415:M415"/>
    <mergeCell ref="N415:O415"/>
    <mergeCell ref="P415:S415"/>
    <mergeCell ref="V413:X413"/>
    <mergeCell ref="B414:C414"/>
    <mergeCell ref="D414:E414"/>
    <mergeCell ref="F414:H414"/>
    <mergeCell ref="I414:M414"/>
    <mergeCell ref="N414:O414"/>
    <mergeCell ref="P414:S414"/>
    <mergeCell ref="V414:X414"/>
    <mergeCell ref="B413:C413"/>
    <mergeCell ref="D413:E413"/>
    <mergeCell ref="F413:H413"/>
    <mergeCell ref="I413:M413"/>
    <mergeCell ref="N413:O413"/>
    <mergeCell ref="P413:S413"/>
    <mergeCell ref="V419:X419"/>
    <mergeCell ref="B420:C420"/>
    <mergeCell ref="D420:E420"/>
    <mergeCell ref="F420:H420"/>
    <mergeCell ref="I420:M420"/>
    <mergeCell ref="N420:O420"/>
    <mergeCell ref="P420:S420"/>
    <mergeCell ref="V420:X420"/>
    <mergeCell ref="B419:C419"/>
    <mergeCell ref="D419:E419"/>
    <mergeCell ref="F419:H419"/>
    <mergeCell ref="I419:M419"/>
    <mergeCell ref="N419:O419"/>
    <mergeCell ref="P419:S419"/>
    <mergeCell ref="V417:X417"/>
    <mergeCell ref="B418:C418"/>
    <mergeCell ref="D418:E418"/>
    <mergeCell ref="F418:H418"/>
    <mergeCell ref="I418:M418"/>
    <mergeCell ref="N418:O418"/>
    <mergeCell ref="P418:S418"/>
    <mergeCell ref="V418:X418"/>
    <mergeCell ref="B417:C417"/>
    <mergeCell ref="D417:E417"/>
    <mergeCell ref="F417:H417"/>
    <mergeCell ref="I417:M417"/>
    <mergeCell ref="N417:O417"/>
    <mergeCell ref="P417:S417"/>
    <mergeCell ref="V423:X423"/>
    <mergeCell ref="B424:C424"/>
    <mergeCell ref="D424:E424"/>
    <mergeCell ref="F424:H424"/>
    <mergeCell ref="I424:M424"/>
    <mergeCell ref="N424:O424"/>
    <mergeCell ref="P424:S424"/>
    <mergeCell ref="V424:X424"/>
    <mergeCell ref="B423:C423"/>
    <mergeCell ref="D423:E423"/>
    <mergeCell ref="F423:H423"/>
    <mergeCell ref="I423:M423"/>
    <mergeCell ref="N423:O423"/>
    <mergeCell ref="P423:S423"/>
    <mergeCell ref="V421:X421"/>
    <mergeCell ref="B422:C422"/>
    <mergeCell ref="D422:E422"/>
    <mergeCell ref="F422:H422"/>
    <mergeCell ref="I422:M422"/>
    <mergeCell ref="N422:O422"/>
    <mergeCell ref="P422:S422"/>
    <mergeCell ref="V422:X422"/>
    <mergeCell ref="B421:C421"/>
    <mergeCell ref="D421:E421"/>
    <mergeCell ref="F421:H421"/>
    <mergeCell ref="I421:M421"/>
    <mergeCell ref="N421:O421"/>
    <mergeCell ref="P421:S421"/>
    <mergeCell ref="V427:X427"/>
    <mergeCell ref="B428:C428"/>
    <mergeCell ref="D428:E428"/>
    <mergeCell ref="F428:H428"/>
    <mergeCell ref="I428:M428"/>
    <mergeCell ref="N428:O428"/>
    <mergeCell ref="P428:S428"/>
    <mergeCell ref="V428:X428"/>
    <mergeCell ref="B427:C427"/>
    <mergeCell ref="D427:E427"/>
    <mergeCell ref="F427:H427"/>
    <mergeCell ref="I427:M427"/>
    <mergeCell ref="N427:O427"/>
    <mergeCell ref="P427:S427"/>
    <mergeCell ref="V425:X425"/>
    <mergeCell ref="B426:C426"/>
    <mergeCell ref="D426:E426"/>
    <mergeCell ref="F426:H426"/>
    <mergeCell ref="I426:M426"/>
    <mergeCell ref="N426:O426"/>
    <mergeCell ref="P426:S426"/>
    <mergeCell ref="V426:X426"/>
    <mergeCell ref="B425:C425"/>
    <mergeCell ref="D425:E425"/>
    <mergeCell ref="F425:H425"/>
    <mergeCell ref="I425:M425"/>
    <mergeCell ref="N425:O425"/>
    <mergeCell ref="P425:S425"/>
    <mergeCell ref="V431:X431"/>
    <mergeCell ref="B432:C432"/>
    <mergeCell ref="D432:E432"/>
    <mergeCell ref="F432:H432"/>
    <mergeCell ref="I432:M432"/>
    <mergeCell ref="N432:O432"/>
    <mergeCell ref="P432:S432"/>
    <mergeCell ref="V432:X432"/>
    <mergeCell ref="B431:C431"/>
    <mergeCell ref="D431:E431"/>
    <mergeCell ref="F431:H431"/>
    <mergeCell ref="I431:M431"/>
    <mergeCell ref="N431:O431"/>
    <mergeCell ref="P431:S431"/>
    <mergeCell ref="V429:X429"/>
    <mergeCell ref="B430:C430"/>
    <mergeCell ref="D430:E430"/>
    <mergeCell ref="F430:H430"/>
    <mergeCell ref="I430:M430"/>
    <mergeCell ref="N430:O430"/>
    <mergeCell ref="P430:S430"/>
    <mergeCell ref="V430:X430"/>
    <mergeCell ref="B429:C429"/>
    <mergeCell ref="D429:E429"/>
    <mergeCell ref="F429:H429"/>
    <mergeCell ref="I429:M429"/>
    <mergeCell ref="N429:O429"/>
    <mergeCell ref="P429:S429"/>
    <mergeCell ref="V435:X435"/>
    <mergeCell ref="B436:C436"/>
    <mergeCell ref="D436:E436"/>
    <mergeCell ref="F436:H436"/>
    <mergeCell ref="I436:M436"/>
    <mergeCell ref="N436:O436"/>
    <mergeCell ref="P436:S436"/>
    <mergeCell ref="V436:X436"/>
    <mergeCell ref="B435:C435"/>
    <mergeCell ref="D435:E435"/>
    <mergeCell ref="F435:H435"/>
    <mergeCell ref="I435:M435"/>
    <mergeCell ref="N435:O435"/>
    <mergeCell ref="P435:S435"/>
    <mergeCell ref="V433:X433"/>
    <mergeCell ref="B434:C434"/>
    <mergeCell ref="D434:E434"/>
    <mergeCell ref="F434:H434"/>
    <mergeCell ref="I434:M434"/>
    <mergeCell ref="N434:O434"/>
    <mergeCell ref="P434:S434"/>
    <mergeCell ref="V434:X434"/>
    <mergeCell ref="B433:C433"/>
    <mergeCell ref="D433:E433"/>
    <mergeCell ref="F433:H433"/>
    <mergeCell ref="I433:M433"/>
    <mergeCell ref="N433:O433"/>
    <mergeCell ref="P433:S433"/>
    <mergeCell ref="V439:X439"/>
    <mergeCell ref="B440:C440"/>
    <mergeCell ref="D440:E440"/>
    <mergeCell ref="F440:H440"/>
    <mergeCell ref="I440:M440"/>
    <mergeCell ref="N440:O440"/>
    <mergeCell ref="P440:S440"/>
    <mergeCell ref="V440:X440"/>
    <mergeCell ref="B439:C439"/>
    <mergeCell ref="D439:E439"/>
    <mergeCell ref="F439:H439"/>
    <mergeCell ref="I439:M439"/>
    <mergeCell ref="N439:O439"/>
    <mergeCell ref="P439:S439"/>
    <mergeCell ref="V437:X437"/>
    <mergeCell ref="B438:C438"/>
    <mergeCell ref="D438:E438"/>
    <mergeCell ref="F438:H438"/>
    <mergeCell ref="I438:M438"/>
    <mergeCell ref="N438:O438"/>
    <mergeCell ref="P438:S438"/>
    <mergeCell ref="V438:X438"/>
    <mergeCell ref="B437:C437"/>
    <mergeCell ref="D437:E437"/>
    <mergeCell ref="F437:H437"/>
    <mergeCell ref="I437:M437"/>
    <mergeCell ref="N437:O437"/>
    <mergeCell ref="P437:S437"/>
    <mergeCell ref="D443:E443"/>
    <mergeCell ref="F443:H443"/>
    <mergeCell ref="I443:L443"/>
    <mergeCell ref="N443:O443"/>
    <mergeCell ref="Q443:S443"/>
    <mergeCell ref="V443:X443"/>
    <mergeCell ref="V441:X441"/>
    <mergeCell ref="B442:C442"/>
    <mergeCell ref="D442:E442"/>
    <mergeCell ref="F442:H442"/>
    <mergeCell ref="I442:M442"/>
    <mergeCell ref="N442:O442"/>
    <mergeCell ref="P442:S442"/>
    <mergeCell ref="V442:X442"/>
    <mergeCell ref="B441:C441"/>
    <mergeCell ref="D441:E441"/>
    <mergeCell ref="F441:H441"/>
    <mergeCell ref="I441:M441"/>
    <mergeCell ref="N441:O441"/>
    <mergeCell ref="P441:S441"/>
    <mergeCell ref="B443:C443"/>
    <mergeCell ref="B444:C444"/>
    <mergeCell ref="B445:C445"/>
    <mergeCell ref="B446:C446"/>
    <mergeCell ref="B447:C447"/>
    <mergeCell ref="D447:E447"/>
    <mergeCell ref="F447:H447"/>
    <mergeCell ref="I447:M447"/>
    <mergeCell ref="N447:O447"/>
    <mergeCell ref="P447:S447"/>
    <mergeCell ref="D446:E446"/>
    <mergeCell ref="F446:H446"/>
    <mergeCell ref="I446:M446"/>
    <mergeCell ref="N446:O446"/>
    <mergeCell ref="Q446:S446"/>
    <mergeCell ref="V446:X446"/>
    <mergeCell ref="D445:E445"/>
    <mergeCell ref="F445:H445"/>
    <mergeCell ref="I445:M445"/>
    <mergeCell ref="N445:O445"/>
    <mergeCell ref="Q445:S445"/>
    <mergeCell ref="V445:X445"/>
    <mergeCell ref="D444:E444"/>
    <mergeCell ref="F444:H444"/>
    <mergeCell ref="I444:M444"/>
    <mergeCell ref="N444:O444"/>
    <mergeCell ref="Q444:S444"/>
    <mergeCell ref="V444:X444"/>
    <mergeCell ref="V447:X447"/>
    <mergeCell ref="B454:C454"/>
    <mergeCell ref="D454:E454"/>
    <mergeCell ref="F454:H454"/>
    <mergeCell ref="I454:M454"/>
    <mergeCell ref="N454:O454"/>
    <mergeCell ref="P454:S454"/>
    <mergeCell ref="V454:X454"/>
    <mergeCell ref="B455:C455"/>
    <mergeCell ref="D455:E455"/>
    <mergeCell ref="F455:H455"/>
    <mergeCell ref="I455:M455"/>
    <mergeCell ref="N455:O455"/>
    <mergeCell ref="P455:S455"/>
    <mergeCell ref="V455:X455"/>
    <mergeCell ref="B451:C451"/>
    <mergeCell ref="D451:E451"/>
    <mergeCell ref="F451:H451"/>
    <mergeCell ref="I451:M451"/>
    <mergeCell ref="N451:O451"/>
    <mergeCell ref="P451:S451"/>
    <mergeCell ref="V451:X451"/>
    <mergeCell ref="B452:Y452"/>
    <mergeCell ref="B453:C453"/>
    <mergeCell ref="D453:E453"/>
    <mergeCell ref="F453:H453"/>
    <mergeCell ref="I453:M453"/>
    <mergeCell ref="N453:O453"/>
    <mergeCell ref="P453:S453"/>
    <mergeCell ref="V453:X45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2"/>
  <sheetViews>
    <sheetView topLeftCell="A22" zoomScaleNormal="100" workbookViewId="0">
      <selection activeCell="AE29" sqref="AE29"/>
    </sheetView>
  </sheetViews>
  <sheetFormatPr defaultColWidth="8.69921875" defaultRowHeight="10.199999999999999" outlineLevelCol="1"/>
  <cols>
    <col min="1" max="1" width="2" style="9" customWidth="1"/>
    <col min="2" max="2" width="0.3984375" style="9" customWidth="1"/>
    <col min="3" max="3" width="3.09765625" style="9" customWidth="1"/>
    <col min="4" max="4" width="1.19921875" style="9" customWidth="1"/>
    <col min="5" max="5" width="3.8984375" style="9" customWidth="1"/>
    <col min="6" max="6" width="2.69921875" style="413" customWidth="1"/>
    <col min="7" max="7" width="4.69921875" style="413" customWidth="1"/>
    <col min="8" max="8" width="9.5" style="413" customWidth="1"/>
    <col min="9" max="9" width="8.19921875" style="9" customWidth="1"/>
    <col min="10" max="10" width="14.59765625" style="9" customWidth="1"/>
    <col min="11" max="11" width="1.19921875" style="9" customWidth="1"/>
    <col min="12" max="12" width="6.69921875" style="9" customWidth="1"/>
    <col min="13" max="13" width="3" style="9" customWidth="1"/>
    <col min="14" max="15" width="6.69921875" style="414" hidden="1" customWidth="1" outlineLevel="1"/>
    <col min="16" max="19" width="3.19921875" style="414" hidden="1" customWidth="1" outlineLevel="1"/>
    <col min="20" max="21" width="12.5" style="414" hidden="1" customWidth="1" outlineLevel="1"/>
    <col min="22" max="22" width="3.5" style="9" hidden="1" customWidth="1" outlineLevel="1"/>
    <col min="23" max="23" width="1.59765625" style="9" hidden="1" customWidth="1" outlineLevel="1"/>
    <col min="24" max="24" width="6.5" style="9" hidden="1" customWidth="1" outlineLevel="1"/>
    <col min="25" max="25" width="6.19921875" style="9" hidden="1" customWidth="1" outlineLevel="1"/>
    <col min="26" max="26" width="22.3984375" style="407" customWidth="1" collapsed="1"/>
    <col min="27" max="27" width="16.19921875" style="415" customWidth="1"/>
    <col min="28" max="29" width="16.19921875" style="388" customWidth="1"/>
    <col min="30" max="30" width="16.19921875" style="416" customWidth="1"/>
    <col min="31" max="31" width="9.296875" style="407" bestFit="1" customWidth="1"/>
    <col min="32" max="32" width="8.69921875" style="407" customWidth="1"/>
    <col min="33" max="38" width="8.69921875" style="407"/>
    <col min="39" max="16384" width="8.69921875" style="9"/>
  </cols>
  <sheetData>
    <row r="1" spans="1:38" s="176" customFormat="1" ht="12.75" customHeight="1">
      <c r="A1" s="171" t="s">
        <v>2706</v>
      </c>
      <c r="B1" s="401"/>
      <c r="F1" s="18"/>
      <c r="G1" s="18"/>
      <c r="H1" s="18"/>
      <c r="I1" s="171" t="s">
        <v>478</v>
      </c>
      <c r="J1" s="402"/>
      <c r="AD1" s="402"/>
      <c r="AH1" s="191"/>
      <c r="AI1" s="191"/>
      <c r="AJ1" s="191"/>
    </row>
    <row r="2" spans="1:38" s="171" customFormat="1">
      <c r="A2" s="169" t="s">
        <v>2707</v>
      </c>
      <c r="B2" s="170"/>
      <c r="F2" s="172"/>
      <c r="G2" s="172"/>
      <c r="H2" s="172"/>
      <c r="I2" s="171" t="s">
        <v>2716</v>
      </c>
      <c r="J2" s="173"/>
      <c r="Z2" s="698"/>
      <c r="AA2" s="698"/>
      <c r="AB2" s="698"/>
      <c r="AC2" s="698"/>
      <c r="AD2" s="698"/>
      <c r="AE2" s="403"/>
      <c r="AF2" s="176"/>
      <c r="AG2" s="176"/>
      <c r="AH2" s="176"/>
      <c r="AI2" s="241"/>
      <c r="AJ2" s="241"/>
    </row>
    <row r="3" spans="1:38" s="171" customFormat="1">
      <c r="A3" s="169"/>
      <c r="B3" s="170"/>
      <c r="F3" s="172"/>
      <c r="G3" s="172"/>
      <c r="H3" s="172"/>
      <c r="J3" s="173"/>
      <c r="Z3" s="381"/>
      <c r="AA3" s="381"/>
      <c r="AB3" s="381"/>
      <c r="AC3" s="694" t="s">
        <v>2711</v>
      </c>
      <c r="AD3" s="694"/>
      <c r="AE3" s="403"/>
      <c r="AF3" s="176"/>
      <c r="AG3" s="176"/>
      <c r="AH3" s="176"/>
      <c r="AI3" s="241"/>
      <c r="AJ3" s="241"/>
    </row>
    <row r="4" spans="1:38" ht="30.6">
      <c r="B4" s="639" t="s">
        <v>13</v>
      </c>
      <c r="C4" s="670"/>
      <c r="D4" s="639" t="s">
        <v>19</v>
      </c>
      <c r="E4" s="670"/>
      <c r="F4" s="639" t="s">
        <v>1</v>
      </c>
      <c r="G4" s="671"/>
      <c r="H4" s="670"/>
      <c r="I4" s="639" t="s">
        <v>2</v>
      </c>
      <c r="J4" s="671"/>
      <c r="K4" s="671"/>
      <c r="L4" s="671"/>
      <c r="M4" s="670"/>
      <c r="N4" s="695" t="s">
        <v>20</v>
      </c>
      <c r="O4" s="696"/>
      <c r="P4" s="695" t="s">
        <v>21</v>
      </c>
      <c r="Q4" s="697"/>
      <c r="R4" s="697"/>
      <c r="S4" s="696"/>
      <c r="T4" s="404" t="s">
        <v>22</v>
      </c>
      <c r="U4" s="404" t="s">
        <v>23</v>
      </c>
      <c r="V4" s="639" t="s">
        <v>358</v>
      </c>
      <c r="W4" s="671"/>
      <c r="X4" s="670"/>
      <c r="Y4" s="405" t="s">
        <v>25</v>
      </c>
      <c r="Z4" s="406" t="s">
        <v>26</v>
      </c>
      <c r="AA4" s="382" t="s">
        <v>27</v>
      </c>
      <c r="AB4" s="382" t="s">
        <v>28</v>
      </c>
      <c r="AC4" s="383" t="s">
        <v>2631</v>
      </c>
      <c r="AD4" s="383" t="s">
        <v>2632</v>
      </c>
      <c r="AE4" s="675"/>
      <c r="AF4" s="675"/>
      <c r="AG4" s="675"/>
      <c r="AH4" s="675"/>
      <c r="AK4" s="9"/>
      <c r="AL4" s="9"/>
    </row>
    <row r="5" spans="1:38" ht="2.25" customHeight="1">
      <c r="B5" s="672" t="s">
        <v>18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408"/>
      <c r="AA5" s="409"/>
      <c r="AB5" s="384"/>
      <c r="AC5" s="384"/>
      <c r="AD5" s="153"/>
      <c r="AK5" s="9"/>
      <c r="AL5" s="9"/>
    </row>
    <row r="6" spans="1:38">
      <c r="B6" s="649" t="s">
        <v>29</v>
      </c>
      <c r="C6" s="650"/>
      <c r="D6" s="649" t="s">
        <v>372</v>
      </c>
      <c r="E6" s="650"/>
      <c r="F6" s="651" t="s">
        <v>373</v>
      </c>
      <c r="G6" s="652"/>
      <c r="H6" s="653"/>
      <c r="I6" s="651" t="s">
        <v>374</v>
      </c>
      <c r="J6" s="652"/>
      <c r="K6" s="652"/>
      <c r="L6" s="652"/>
      <c r="M6" s="653"/>
      <c r="N6" s="682">
        <v>6990.6</v>
      </c>
      <c r="O6" s="683"/>
      <c r="P6" s="682">
        <v>6990.6</v>
      </c>
      <c r="Q6" s="684"/>
      <c r="R6" s="684"/>
      <c r="S6" s="683"/>
      <c r="T6" s="103">
        <v>6990.6</v>
      </c>
      <c r="U6" s="103">
        <v>0</v>
      </c>
      <c r="V6" s="649" t="s">
        <v>361</v>
      </c>
      <c r="W6" s="656"/>
      <c r="X6" s="650"/>
      <c r="Y6" s="244" t="s">
        <v>34</v>
      </c>
      <c r="Z6" s="10" t="s">
        <v>75</v>
      </c>
      <c r="AA6" s="11" t="s">
        <v>76</v>
      </c>
      <c r="AB6" s="72" t="s">
        <v>36</v>
      </c>
      <c r="AC6" s="193"/>
      <c r="AD6" s="194">
        <f>P6</f>
        <v>6990.6</v>
      </c>
      <c r="AE6" s="100"/>
      <c r="AF6" s="100"/>
      <c r="AG6" s="100"/>
      <c r="AH6" s="100"/>
      <c r="AI6" s="100"/>
      <c r="AJ6" s="100"/>
      <c r="AK6" s="9"/>
      <c r="AL6" s="9"/>
    </row>
    <row r="7" spans="1:38">
      <c r="B7" s="649" t="s">
        <v>37</v>
      </c>
      <c r="C7" s="650"/>
      <c r="D7" s="649" t="s">
        <v>372</v>
      </c>
      <c r="E7" s="650"/>
      <c r="F7" s="651" t="s">
        <v>375</v>
      </c>
      <c r="G7" s="652"/>
      <c r="H7" s="653"/>
      <c r="I7" s="651" t="s">
        <v>376</v>
      </c>
      <c r="J7" s="652"/>
      <c r="K7" s="652"/>
      <c r="L7" s="652"/>
      <c r="M7" s="653"/>
      <c r="N7" s="682">
        <v>116630.84</v>
      </c>
      <c r="O7" s="683"/>
      <c r="P7" s="682">
        <v>116630.84</v>
      </c>
      <c r="Q7" s="684"/>
      <c r="R7" s="684"/>
      <c r="S7" s="683"/>
      <c r="T7" s="103">
        <v>116630.84</v>
      </c>
      <c r="U7" s="103">
        <v>0</v>
      </c>
      <c r="V7" s="649" t="s">
        <v>361</v>
      </c>
      <c r="W7" s="656"/>
      <c r="X7" s="650"/>
      <c r="Y7" s="244" t="s">
        <v>34</v>
      </c>
      <c r="Z7" s="10" t="s">
        <v>75</v>
      </c>
      <c r="AA7" s="11" t="s">
        <v>76</v>
      </c>
      <c r="AB7" s="72" t="s">
        <v>36</v>
      </c>
      <c r="AC7" s="193"/>
      <c r="AD7" s="194">
        <f t="shared" ref="AD7:AD42" si="0">P7</f>
        <v>116630.84</v>
      </c>
      <c r="AE7" s="100"/>
      <c r="AF7" s="100"/>
      <c r="AG7" s="100"/>
      <c r="AH7" s="100"/>
      <c r="AI7" s="100"/>
      <c r="AJ7" s="100"/>
      <c r="AK7" s="9"/>
      <c r="AL7" s="9"/>
    </row>
    <row r="8" spans="1:38">
      <c r="B8" s="649" t="s">
        <v>40</v>
      </c>
      <c r="C8" s="650"/>
      <c r="D8" s="649" t="s">
        <v>372</v>
      </c>
      <c r="E8" s="650"/>
      <c r="F8" s="651" t="s">
        <v>377</v>
      </c>
      <c r="G8" s="652"/>
      <c r="H8" s="653"/>
      <c r="I8" s="651" t="s">
        <v>378</v>
      </c>
      <c r="J8" s="652"/>
      <c r="K8" s="652"/>
      <c r="L8" s="652"/>
      <c r="M8" s="653"/>
      <c r="N8" s="682">
        <v>7565.76</v>
      </c>
      <c r="O8" s="683"/>
      <c r="P8" s="682">
        <v>7565.76</v>
      </c>
      <c r="Q8" s="684"/>
      <c r="R8" s="684"/>
      <c r="S8" s="683"/>
      <c r="T8" s="103">
        <v>7565.76</v>
      </c>
      <c r="U8" s="103">
        <v>0</v>
      </c>
      <c r="V8" s="649" t="s">
        <v>361</v>
      </c>
      <c r="W8" s="656"/>
      <c r="X8" s="650"/>
      <c r="Y8" s="244" t="s">
        <v>34</v>
      </c>
      <c r="Z8" s="10" t="s">
        <v>75</v>
      </c>
      <c r="AA8" s="11" t="s">
        <v>76</v>
      </c>
      <c r="AB8" s="72" t="s">
        <v>36</v>
      </c>
      <c r="AC8" s="193"/>
      <c r="AD8" s="194">
        <f t="shared" si="0"/>
        <v>7565.76</v>
      </c>
      <c r="AE8" s="100"/>
      <c r="AF8" s="100"/>
      <c r="AG8" s="100"/>
      <c r="AH8" s="100"/>
      <c r="AI8" s="100"/>
      <c r="AJ8" s="100"/>
      <c r="AK8" s="9"/>
      <c r="AL8" s="9"/>
    </row>
    <row r="9" spans="1:38">
      <c r="B9" s="649" t="s">
        <v>42</v>
      </c>
      <c r="C9" s="650"/>
      <c r="D9" s="649" t="s">
        <v>379</v>
      </c>
      <c r="E9" s="650"/>
      <c r="F9" s="651" t="s">
        <v>380</v>
      </c>
      <c r="G9" s="652"/>
      <c r="H9" s="653"/>
      <c r="I9" s="651" t="s">
        <v>381</v>
      </c>
      <c r="J9" s="652"/>
      <c r="K9" s="652"/>
      <c r="L9" s="652"/>
      <c r="M9" s="653"/>
      <c r="N9" s="682">
        <v>17502.05</v>
      </c>
      <c r="O9" s="683"/>
      <c r="P9" s="682">
        <v>17502.05</v>
      </c>
      <c r="Q9" s="684"/>
      <c r="R9" s="684"/>
      <c r="S9" s="683"/>
      <c r="T9" s="103">
        <v>17502.05</v>
      </c>
      <c r="U9" s="103">
        <v>0</v>
      </c>
      <c r="V9" s="649" t="s">
        <v>361</v>
      </c>
      <c r="W9" s="656"/>
      <c r="X9" s="650"/>
      <c r="Y9" s="244" t="s">
        <v>34</v>
      </c>
      <c r="Z9" s="10" t="s">
        <v>75</v>
      </c>
      <c r="AA9" s="11" t="s">
        <v>76</v>
      </c>
      <c r="AB9" s="72" t="s">
        <v>36</v>
      </c>
      <c r="AC9" s="193"/>
      <c r="AD9" s="194">
        <f t="shared" si="0"/>
        <v>17502.05</v>
      </c>
      <c r="AE9" s="100"/>
      <c r="AF9" s="100"/>
      <c r="AG9" s="100"/>
      <c r="AH9" s="100"/>
      <c r="AI9" s="100"/>
      <c r="AJ9" s="100"/>
      <c r="AK9" s="9"/>
      <c r="AL9" s="9"/>
    </row>
    <row r="10" spans="1:38">
      <c r="B10" s="649" t="s">
        <v>43</v>
      </c>
      <c r="C10" s="650"/>
      <c r="D10" s="649" t="s">
        <v>382</v>
      </c>
      <c r="E10" s="650"/>
      <c r="F10" s="651" t="s">
        <v>383</v>
      </c>
      <c r="G10" s="652"/>
      <c r="H10" s="653"/>
      <c r="I10" s="651" t="s">
        <v>384</v>
      </c>
      <c r="J10" s="652"/>
      <c r="K10" s="652"/>
      <c r="L10" s="652"/>
      <c r="M10" s="653"/>
      <c r="N10" s="682">
        <v>29521.65</v>
      </c>
      <c r="O10" s="683"/>
      <c r="P10" s="682">
        <v>29521.65</v>
      </c>
      <c r="Q10" s="684"/>
      <c r="R10" s="684"/>
      <c r="S10" s="683"/>
      <c r="T10" s="103">
        <v>29521.65</v>
      </c>
      <c r="U10" s="103">
        <v>0</v>
      </c>
      <c r="V10" s="649" t="s">
        <v>361</v>
      </c>
      <c r="W10" s="656"/>
      <c r="X10" s="650"/>
      <c r="Y10" s="244" t="s">
        <v>34</v>
      </c>
      <c r="Z10" s="10" t="s">
        <v>75</v>
      </c>
      <c r="AA10" s="11" t="s">
        <v>76</v>
      </c>
      <c r="AB10" s="72" t="s">
        <v>36</v>
      </c>
      <c r="AC10" s="193"/>
      <c r="AD10" s="194">
        <f t="shared" si="0"/>
        <v>29521.65</v>
      </c>
      <c r="AE10" s="100"/>
      <c r="AF10" s="100"/>
      <c r="AG10" s="100"/>
      <c r="AH10" s="100"/>
      <c r="AI10" s="100"/>
      <c r="AJ10" s="100"/>
      <c r="AK10" s="9"/>
      <c r="AL10" s="9"/>
    </row>
    <row r="11" spans="1:38">
      <c r="B11" s="649" t="s">
        <v>47</v>
      </c>
      <c r="C11" s="650"/>
      <c r="D11" s="649" t="s">
        <v>385</v>
      </c>
      <c r="E11" s="650"/>
      <c r="F11" s="651" t="s">
        <v>386</v>
      </c>
      <c r="G11" s="652"/>
      <c r="H11" s="653"/>
      <c r="I11" s="651" t="s">
        <v>387</v>
      </c>
      <c r="J11" s="652"/>
      <c r="K11" s="652"/>
      <c r="L11" s="652"/>
      <c r="M11" s="653"/>
      <c r="N11" s="682">
        <v>36362.449999999997</v>
      </c>
      <c r="O11" s="683"/>
      <c r="P11" s="682">
        <v>36362.449999999997</v>
      </c>
      <c r="Q11" s="684"/>
      <c r="R11" s="684"/>
      <c r="S11" s="683"/>
      <c r="T11" s="103">
        <v>36362.449999999997</v>
      </c>
      <c r="U11" s="103">
        <v>0</v>
      </c>
      <c r="V11" s="649" t="s">
        <v>361</v>
      </c>
      <c r="W11" s="656"/>
      <c r="X11" s="650"/>
      <c r="Y11" s="244" t="s">
        <v>34</v>
      </c>
      <c r="Z11" s="10" t="s">
        <v>75</v>
      </c>
      <c r="AA11" s="11" t="s">
        <v>76</v>
      </c>
      <c r="AB11" s="72" t="s">
        <v>36</v>
      </c>
      <c r="AC11" s="193"/>
      <c r="AD11" s="194">
        <f t="shared" si="0"/>
        <v>36362.449999999997</v>
      </c>
      <c r="AE11" s="100"/>
      <c r="AF11" s="100"/>
      <c r="AG11" s="100"/>
      <c r="AH11" s="100"/>
      <c r="AI11" s="100"/>
      <c r="AJ11" s="100"/>
      <c r="AK11" s="9"/>
      <c r="AL11" s="9"/>
    </row>
    <row r="12" spans="1:38">
      <c r="B12" s="649" t="s">
        <v>48</v>
      </c>
      <c r="C12" s="650"/>
      <c r="D12" s="649" t="s">
        <v>385</v>
      </c>
      <c r="E12" s="650"/>
      <c r="F12" s="651" t="s">
        <v>388</v>
      </c>
      <c r="G12" s="652"/>
      <c r="H12" s="653"/>
      <c r="I12" s="651" t="s">
        <v>389</v>
      </c>
      <c r="J12" s="652"/>
      <c r="K12" s="652"/>
      <c r="L12" s="652"/>
      <c r="M12" s="653"/>
      <c r="N12" s="682">
        <v>406011.02</v>
      </c>
      <c r="O12" s="683"/>
      <c r="P12" s="682">
        <v>406011.02</v>
      </c>
      <c r="Q12" s="684"/>
      <c r="R12" s="684"/>
      <c r="S12" s="683"/>
      <c r="T12" s="103">
        <v>406011.02</v>
      </c>
      <c r="U12" s="103">
        <v>0</v>
      </c>
      <c r="V12" s="649" t="s">
        <v>361</v>
      </c>
      <c r="W12" s="656"/>
      <c r="X12" s="650"/>
      <c r="Y12" s="244" t="s">
        <v>34</v>
      </c>
      <c r="Z12" s="10" t="s">
        <v>75</v>
      </c>
      <c r="AA12" s="11" t="s">
        <v>76</v>
      </c>
      <c r="AB12" s="72" t="s">
        <v>36</v>
      </c>
      <c r="AC12" s="193"/>
      <c r="AD12" s="194">
        <f t="shared" si="0"/>
        <v>406011.02</v>
      </c>
      <c r="AE12" s="100"/>
      <c r="AF12" s="100"/>
      <c r="AG12" s="100"/>
      <c r="AH12" s="100"/>
      <c r="AI12" s="100"/>
      <c r="AJ12" s="100"/>
      <c r="AK12" s="9"/>
      <c r="AL12" s="9"/>
    </row>
    <row r="13" spans="1:38">
      <c r="B13" s="649" t="s">
        <v>49</v>
      </c>
      <c r="C13" s="650"/>
      <c r="D13" s="649" t="s">
        <v>390</v>
      </c>
      <c r="E13" s="650"/>
      <c r="F13" s="651" t="s">
        <v>391</v>
      </c>
      <c r="G13" s="652"/>
      <c r="H13" s="653"/>
      <c r="I13" s="651" t="s">
        <v>392</v>
      </c>
      <c r="J13" s="652"/>
      <c r="K13" s="652"/>
      <c r="L13" s="652"/>
      <c r="M13" s="653"/>
      <c r="N13" s="682">
        <v>323108.44</v>
      </c>
      <c r="O13" s="683"/>
      <c r="P13" s="682">
        <v>323108.44</v>
      </c>
      <c r="Q13" s="684"/>
      <c r="R13" s="684"/>
      <c r="S13" s="683"/>
      <c r="T13" s="103">
        <v>323108.44</v>
      </c>
      <c r="U13" s="103">
        <v>0</v>
      </c>
      <c r="V13" s="649" t="s">
        <v>361</v>
      </c>
      <c r="W13" s="656"/>
      <c r="X13" s="650"/>
      <c r="Y13" s="244" t="s">
        <v>34</v>
      </c>
      <c r="Z13" s="10" t="s">
        <v>75</v>
      </c>
      <c r="AA13" s="11" t="s">
        <v>76</v>
      </c>
      <c r="AB13" s="72" t="s">
        <v>36</v>
      </c>
      <c r="AC13" s="193"/>
      <c r="AD13" s="194">
        <f t="shared" si="0"/>
        <v>323108.44</v>
      </c>
      <c r="AE13" s="100"/>
      <c r="AF13" s="100"/>
      <c r="AG13" s="100"/>
      <c r="AH13" s="100"/>
      <c r="AI13" s="100"/>
      <c r="AJ13" s="100"/>
      <c r="AK13" s="9"/>
      <c r="AL13" s="9"/>
    </row>
    <row r="14" spans="1:38" s="377" customFormat="1">
      <c r="B14" s="685" t="s">
        <v>54</v>
      </c>
      <c r="C14" s="686"/>
      <c r="D14" s="685" t="s">
        <v>393</v>
      </c>
      <c r="E14" s="686"/>
      <c r="F14" s="687" t="s">
        <v>394</v>
      </c>
      <c r="G14" s="688"/>
      <c r="H14" s="689"/>
      <c r="I14" s="687" t="s">
        <v>395</v>
      </c>
      <c r="J14" s="688"/>
      <c r="K14" s="688"/>
      <c r="L14" s="688"/>
      <c r="M14" s="689"/>
      <c r="N14" s="690">
        <v>493742.3</v>
      </c>
      <c r="O14" s="691"/>
      <c r="P14" s="690">
        <v>505911.92</v>
      </c>
      <c r="Q14" s="692"/>
      <c r="R14" s="692"/>
      <c r="S14" s="691"/>
      <c r="T14" s="378">
        <v>505911.92</v>
      </c>
      <c r="U14" s="378">
        <v>0</v>
      </c>
      <c r="V14" s="685" t="s">
        <v>361</v>
      </c>
      <c r="W14" s="693"/>
      <c r="X14" s="686"/>
      <c r="Y14" s="246" t="s">
        <v>34</v>
      </c>
      <c r="Z14" s="186" t="s">
        <v>396</v>
      </c>
      <c r="AA14" s="188"/>
      <c r="AB14" s="187" t="s">
        <v>404</v>
      </c>
      <c r="AC14" s="385">
        <v>505911.92</v>
      </c>
      <c r="AD14" s="379"/>
      <c r="AE14" s="380"/>
      <c r="AF14" s="380"/>
      <c r="AG14" s="380"/>
      <c r="AH14" s="380"/>
      <c r="AI14" s="380"/>
      <c r="AJ14" s="380"/>
    </row>
    <row r="15" spans="1:38">
      <c r="B15" s="649" t="s">
        <v>56</v>
      </c>
      <c r="C15" s="650"/>
      <c r="D15" s="649" t="s">
        <v>393</v>
      </c>
      <c r="E15" s="650"/>
      <c r="F15" s="651" t="s">
        <v>397</v>
      </c>
      <c r="G15" s="652"/>
      <c r="H15" s="653"/>
      <c r="I15" s="651" t="s">
        <v>398</v>
      </c>
      <c r="J15" s="652"/>
      <c r="K15" s="652"/>
      <c r="L15" s="652"/>
      <c r="M15" s="653"/>
      <c r="N15" s="682">
        <v>28772.76</v>
      </c>
      <c r="O15" s="683"/>
      <c r="P15" s="682">
        <v>28772.76</v>
      </c>
      <c r="Q15" s="684"/>
      <c r="R15" s="684"/>
      <c r="S15" s="683"/>
      <c r="T15" s="103">
        <v>28772.76</v>
      </c>
      <c r="U15" s="103">
        <v>0</v>
      </c>
      <c r="V15" s="649" t="s">
        <v>361</v>
      </c>
      <c r="W15" s="656"/>
      <c r="X15" s="650"/>
      <c r="Y15" s="244" t="s">
        <v>34</v>
      </c>
      <c r="Z15" s="10" t="s">
        <v>75</v>
      </c>
      <c r="AA15" s="11" t="s">
        <v>76</v>
      </c>
      <c r="AB15" s="72" t="s">
        <v>36</v>
      </c>
      <c r="AC15" s="193"/>
      <c r="AD15" s="194">
        <f t="shared" si="0"/>
        <v>28772.76</v>
      </c>
      <c r="AE15" s="100"/>
      <c r="AF15" s="100"/>
      <c r="AG15" s="100"/>
      <c r="AH15" s="100"/>
      <c r="AI15" s="100"/>
      <c r="AJ15" s="100"/>
      <c r="AK15" s="9"/>
      <c r="AL15" s="9"/>
    </row>
    <row r="16" spans="1:38" ht="20.399999999999999">
      <c r="B16" s="649" t="s">
        <v>57</v>
      </c>
      <c r="C16" s="650"/>
      <c r="D16" s="649" t="s">
        <v>393</v>
      </c>
      <c r="E16" s="650"/>
      <c r="F16" s="651" t="s">
        <v>399</v>
      </c>
      <c r="G16" s="652"/>
      <c r="H16" s="653"/>
      <c r="I16" s="651" t="s">
        <v>400</v>
      </c>
      <c r="J16" s="652"/>
      <c r="K16" s="652"/>
      <c r="L16" s="652"/>
      <c r="M16" s="653"/>
      <c r="N16" s="682">
        <v>8612.66</v>
      </c>
      <c r="O16" s="683"/>
      <c r="P16" s="682">
        <v>8612.66</v>
      </c>
      <c r="Q16" s="684"/>
      <c r="R16" s="684"/>
      <c r="S16" s="683"/>
      <c r="T16" s="103">
        <v>8612.66</v>
      </c>
      <c r="U16" s="103">
        <v>0</v>
      </c>
      <c r="V16" s="649" t="s">
        <v>361</v>
      </c>
      <c r="W16" s="656"/>
      <c r="X16" s="650"/>
      <c r="Y16" s="244" t="s">
        <v>34</v>
      </c>
      <c r="Z16" s="10" t="s">
        <v>401</v>
      </c>
      <c r="AA16" s="11"/>
      <c r="AB16" s="72" t="s">
        <v>36</v>
      </c>
      <c r="AC16" s="193"/>
      <c r="AD16" s="194">
        <f t="shared" si="0"/>
        <v>8612.66</v>
      </c>
      <c r="AE16" s="100"/>
      <c r="AF16" s="100"/>
      <c r="AG16" s="100"/>
      <c r="AH16" s="100"/>
      <c r="AI16" s="100"/>
      <c r="AJ16" s="100"/>
      <c r="AK16" s="9"/>
      <c r="AL16" s="9"/>
    </row>
    <row r="17" spans="2:38" ht="20.399999999999999">
      <c r="B17" s="649" t="s">
        <v>58</v>
      </c>
      <c r="C17" s="650"/>
      <c r="D17" s="649" t="s">
        <v>393</v>
      </c>
      <c r="E17" s="650"/>
      <c r="F17" s="651" t="s">
        <v>402</v>
      </c>
      <c r="G17" s="652"/>
      <c r="H17" s="653"/>
      <c r="I17" s="651" t="s">
        <v>403</v>
      </c>
      <c r="J17" s="652"/>
      <c r="K17" s="652"/>
      <c r="L17" s="652"/>
      <c r="M17" s="653"/>
      <c r="N17" s="682">
        <v>19354.080000000002</v>
      </c>
      <c r="O17" s="683"/>
      <c r="P17" s="682">
        <v>19354.080000000002</v>
      </c>
      <c r="Q17" s="684"/>
      <c r="R17" s="684"/>
      <c r="S17" s="683"/>
      <c r="T17" s="103">
        <v>19354.080000000002</v>
      </c>
      <c r="U17" s="103">
        <v>0</v>
      </c>
      <c r="V17" s="649" t="s">
        <v>361</v>
      </c>
      <c r="W17" s="656"/>
      <c r="X17" s="650"/>
      <c r="Y17" s="244" t="s">
        <v>34</v>
      </c>
      <c r="Z17" s="10" t="s">
        <v>401</v>
      </c>
      <c r="AA17" s="11"/>
      <c r="AB17" s="72" t="s">
        <v>404</v>
      </c>
      <c r="AC17" s="193">
        <v>19354.080000000002</v>
      </c>
      <c r="AD17" s="194"/>
      <c r="AE17" s="100"/>
      <c r="AF17" s="100"/>
      <c r="AG17" s="100"/>
      <c r="AH17" s="100"/>
      <c r="AI17" s="100"/>
      <c r="AJ17" s="100"/>
      <c r="AK17" s="9"/>
      <c r="AL17" s="9"/>
    </row>
    <row r="18" spans="2:38">
      <c r="B18" s="649" t="s">
        <v>62</v>
      </c>
      <c r="C18" s="650"/>
      <c r="D18" s="649" t="s">
        <v>393</v>
      </c>
      <c r="E18" s="650"/>
      <c r="F18" s="651" t="s">
        <v>405</v>
      </c>
      <c r="G18" s="652"/>
      <c r="H18" s="653"/>
      <c r="I18" s="651" t="s">
        <v>406</v>
      </c>
      <c r="J18" s="652"/>
      <c r="K18" s="652"/>
      <c r="L18" s="652"/>
      <c r="M18" s="653"/>
      <c r="N18" s="682">
        <v>23347.42</v>
      </c>
      <c r="O18" s="683"/>
      <c r="P18" s="682">
        <v>23347.42</v>
      </c>
      <c r="Q18" s="684"/>
      <c r="R18" s="684"/>
      <c r="S18" s="683"/>
      <c r="T18" s="103">
        <v>23347.42</v>
      </c>
      <c r="U18" s="103">
        <v>0</v>
      </c>
      <c r="V18" s="649" t="s">
        <v>361</v>
      </c>
      <c r="W18" s="656"/>
      <c r="X18" s="650"/>
      <c r="Y18" s="244" t="s">
        <v>34</v>
      </c>
      <c r="Z18" s="10" t="s">
        <v>97</v>
      </c>
      <c r="AA18" s="11" t="s">
        <v>76</v>
      </c>
      <c r="AB18" s="14" t="s">
        <v>404</v>
      </c>
      <c r="AC18" s="193">
        <f>P18</f>
        <v>23347.42</v>
      </c>
      <c r="AD18" s="194"/>
      <c r="AE18" s="100"/>
      <c r="AF18" s="100"/>
      <c r="AG18" s="100"/>
      <c r="AH18" s="100"/>
      <c r="AI18" s="100"/>
      <c r="AJ18" s="100"/>
      <c r="AK18" s="9"/>
      <c r="AL18" s="9"/>
    </row>
    <row r="19" spans="2:38" ht="20.399999999999999">
      <c r="B19" s="649" t="s">
        <v>63</v>
      </c>
      <c r="C19" s="650"/>
      <c r="D19" s="649" t="s">
        <v>393</v>
      </c>
      <c r="E19" s="650"/>
      <c r="F19" s="651" t="s">
        <v>407</v>
      </c>
      <c r="G19" s="652"/>
      <c r="H19" s="653"/>
      <c r="I19" s="651" t="s">
        <v>408</v>
      </c>
      <c r="J19" s="652"/>
      <c r="K19" s="652"/>
      <c r="L19" s="652"/>
      <c r="M19" s="653"/>
      <c r="N19" s="682">
        <v>12600</v>
      </c>
      <c r="O19" s="683"/>
      <c r="P19" s="682">
        <v>12600</v>
      </c>
      <c r="Q19" s="684"/>
      <c r="R19" s="684"/>
      <c r="S19" s="683"/>
      <c r="T19" s="103">
        <v>12600</v>
      </c>
      <c r="U19" s="103">
        <v>0</v>
      </c>
      <c r="V19" s="649" t="s">
        <v>361</v>
      </c>
      <c r="W19" s="656"/>
      <c r="X19" s="650"/>
      <c r="Y19" s="244" t="s">
        <v>34</v>
      </c>
      <c r="Z19" s="10" t="s">
        <v>401</v>
      </c>
      <c r="AA19" s="72"/>
      <c r="AB19" s="392" t="s">
        <v>36</v>
      </c>
      <c r="AC19" s="193"/>
      <c r="AD19" s="194">
        <f t="shared" si="0"/>
        <v>12600</v>
      </c>
      <c r="AE19" s="100"/>
      <c r="AF19" s="100"/>
      <c r="AG19" s="100"/>
      <c r="AH19" s="100"/>
      <c r="AI19" s="100"/>
      <c r="AJ19" s="100"/>
      <c r="AK19" s="9"/>
      <c r="AL19" s="9"/>
    </row>
    <row r="20" spans="2:38" ht="20.399999999999999">
      <c r="B20" s="649" t="s">
        <v>68</v>
      </c>
      <c r="C20" s="650"/>
      <c r="D20" s="649" t="s">
        <v>393</v>
      </c>
      <c r="E20" s="650"/>
      <c r="F20" s="651" t="s">
        <v>409</v>
      </c>
      <c r="G20" s="652"/>
      <c r="H20" s="653"/>
      <c r="I20" s="651" t="s">
        <v>410</v>
      </c>
      <c r="J20" s="652"/>
      <c r="K20" s="652"/>
      <c r="L20" s="652"/>
      <c r="M20" s="653"/>
      <c r="N20" s="682">
        <v>4520</v>
      </c>
      <c r="O20" s="683"/>
      <c r="P20" s="682">
        <v>4520</v>
      </c>
      <c r="Q20" s="684"/>
      <c r="R20" s="684"/>
      <c r="S20" s="683"/>
      <c r="T20" s="103">
        <v>4520</v>
      </c>
      <c r="U20" s="103">
        <v>0</v>
      </c>
      <c r="V20" s="649" t="s">
        <v>361</v>
      </c>
      <c r="W20" s="656"/>
      <c r="X20" s="650"/>
      <c r="Y20" s="244" t="s">
        <v>34</v>
      </c>
      <c r="Z20" s="10" t="s">
        <v>401</v>
      </c>
      <c r="AA20" s="11"/>
      <c r="AB20" s="101" t="s">
        <v>404</v>
      </c>
      <c r="AC20" s="193">
        <v>4520</v>
      </c>
      <c r="AD20" s="194"/>
      <c r="AE20" s="100"/>
      <c r="AF20" s="100"/>
      <c r="AG20" s="100"/>
      <c r="AH20" s="100"/>
      <c r="AI20" s="100"/>
      <c r="AJ20" s="100"/>
      <c r="AK20" s="9"/>
      <c r="AL20" s="9"/>
    </row>
    <row r="21" spans="2:38" ht="20.399999999999999">
      <c r="B21" s="649" t="s">
        <v>69</v>
      </c>
      <c r="C21" s="650"/>
      <c r="D21" s="649" t="s">
        <v>393</v>
      </c>
      <c r="E21" s="650"/>
      <c r="F21" s="651" t="s">
        <v>411</v>
      </c>
      <c r="G21" s="652"/>
      <c r="H21" s="653"/>
      <c r="I21" s="651" t="s">
        <v>412</v>
      </c>
      <c r="J21" s="652"/>
      <c r="K21" s="652"/>
      <c r="L21" s="652"/>
      <c r="M21" s="653"/>
      <c r="N21" s="682">
        <v>9200</v>
      </c>
      <c r="O21" s="683"/>
      <c r="P21" s="682">
        <v>9200</v>
      </c>
      <c r="Q21" s="684"/>
      <c r="R21" s="684"/>
      <c r="S21" s="683"/>
      <c r="T21" s="103">
        <v>9200</v>
      </c>
      <c r="U21" s="103">
        <v>0</v>
      </c>
      <c r="V21" s="649" t="s">
        <v>361</v>
      </c>
      <c r="W21" s="656"/>
      <c r="X21" s="650"/>
      <c r="Y21" s="244" t="s">
        <v>34</v>
      </c>
      <c r="Z21" s="10" t="s">
        <v>401</v>
      </c>
      <c r="AA21" s="11"/>
      <c r="AB21" s="101" t="s">
        <v>404</v>
      </c>
      <c r="AC21" s="193">
        <v>9200</v>
      </c>
      <c r="AD21" s="194"/>
      <c r="AE21" s="100"/>
      <c r="AF21" s="100"/>
      <c r="AG21" s="100"/>
      <c r="AH21" s="100"/>
      <c r="AI21" s="100"/>
      <c r="AJ21" s="100"/>
      <c r="AK21" s="9"/>
      <c r="AL21" s="9"/>
    </row>
    <row r="22" spans="2:38" ht="20.399999999999999">
      <c r="B22" s="649" t="s">
        <v>72</v>
      </c>
      <c r="C22" s="650"/>
      <c r="D22" s="649" t="s">
        <v>393</v>
      </c>
      <c r="E22" s="650"/>
      <c r="F22" s="651" t="s">
        <v>413</v>
      </c>
      <c r="G22" s="652"/>
      <c r="H22" s="653"/>
      <c r="I22" s="651" t="s">
        <v>414</v>
      </c>
      <c r="J22" s="652"/>
      <c r="K22" s="652"/>
      <c r="L22" s="652"/>
      <c r="M22" s="653"/>
      <c r="N22" s="682">
        <v>5800</v>
      </c>
      <c r="O22" s="683"/>
      <c r="P22" s="682">
        <v>5800</v>
      </c>
      <c r="Q22" s="684"/>
      <c r="R22" s="684"/>
      <c r="S22" s="683"/>
      <c r="T22" s="103">
        <v>5800</v>
      </c>
      <c r="U22" s="103">
        <v>0</v>
      </c>
      <c r="V22" s="649" t="s">
        <v>361</v>
      </c>
      <c r="W22" s="656"/>
      <c r="X22" s="650"/>
      <c r="Y22" s="244" t="s">
        <v>34</v>
      </c>
      <c r="Z22" s="10" t="s">
        <v>401</v>
      </c>
      <c r="AA22" s="11"/>
      <c r="AB22" s="72" t="s">
        <v>404</v>
      </c>
      <c r="AC22" s="193">
        <f>P22</f>
        <v>5800</v>
      </c>
      <c r="AD22" s="194"/>
      <c r="AE22" s="100"/>
      <c r="AF22" s="100"/>
      <c r="AG22" s="100"/>
      <c r="AH22" s="100"/>
      <c r="AI22" s="100"/>
      <c r="AJ22" s="100"/>
      <c r="AK22" s="9"/>
      <c r="AL22" s="9"/>
    </row>
    <row r="23" spans="2:38" ht="20.399999999999999">
      <c r="B23" s="649" t="s">
        <v>77</v>
      </c>
      <c r="C23" s="650"/>
      <c r="D23" s="649" t="s">
        <v>393</v>
      </c>
      <c r="E23" s="650"/>
      <c r="F23" s="651" t="s">
        <v>415</v>
      </c>
      <c r="G23" s="652"/>
      <c r="H23" s="653"/>
      <c r="I23" s="651" t="s">
        <v>416</v>
      </c>
      <c r="J23" s="652"/>
      <c r="K23" s="652"/>
      <c r="L23" s="652"/>
      <c r="M23" s="653"/>
      <c r="N23" s="682">
        <v>4809.7299999999996</v>
      </c>
      <c r="O23" s="683"/>
      <c r="P23" s="682">
        <v>4809.7299999999996</v>
      </c>
      <c r="Q23" s="684"/>
      <c r="R23" s="684"/>
      <c r="S23" s="683"/>
      <c r="T23" s="103">
        <v>4809.7299999999996</v>
      </c>
      <c r="U23" s="103">
        <v>0</v>
      </c>
      <c r="V23" s="649" t="s">
        <v>361</v>
      </c>
      <c r="W23" s="656"/>
      <c r="X23" s="650"/>
      <c r="Y23" s="244" t="s">
        <v>34</v>
      </c>
      <c r="Z23" s="10" t="s">
        <v>417</v>
      </c>
      <c r="AA23" s="11"/>
      <c r="AB23" s="72" t="s">
        <v>36</v>
      </c>
      <c r="AC23" s="193"/>
      <c r="AD23" s="194">
        <f t="shared" si="0"/>
        <v>4809.7299999999996</v>
      </c>
      <c r="AE23" s="100"/>
      <c r="AF23" s="100"/>
      <c r="AG23" s="100"/>
      <c r="AH23" s="100"/>
      <c r="AI23" s="100"/>
      <c r="AJ23" s="100"/>
      <c r="AK23" s="9"/>
      <c r="AL23" s="9"/>
    </row>
    <row r="24" spans="2:38" ht="20.399999999999999">
      <c r="B24" s="649" t="s">
        <v>78</v>
      </c>
      <c r="C24" s="650"/>
      <c r="D24" s="649" t="s">
        <v>393</v>
      </c>
      <c r="E24" s="650"/>
      <c r="F24" s="651" t="s">
        <v>418</v>
      </c>
      <c r="G24" s="652"/>
      <c r="H24" s="653"/>
      <c r="I24" s="651" t="s">
        <v>419</v>
      </c>
      <c r="J24" s="652"/>
      <c r="K24" s="652"/>
      <c r="L24" s="652"/>
      <c r="M24" s="653"/>
      <c r="N24" s="682">
        <v>17500</v>
      </c>
      <c r="O24" s="683"/>
      <c r="P24" s="682">
        <v>17500</v>
      </c>
      <c r="Q24" s="684"/>
      <c r="R24" s="684"/>
      <c r="S24" s="683"/>
      <c r="T24" s="103">
        <v>17500</v>
      </c>
      <c r="U24" s="103">
        <v>0</v>
      </c>
      <c r="V24" s="649" t="s">
        <v>361</v>
      </c>
      <c r="W24" s="656"/>
      <c r="X24" s="650"/>
      <c r="Y24" s="244" t="s">
        <v>34</v>
      </c>
      <c r="Z24" s="10" t="s">
        <v>401</v>
      </c>
      <c r="AA24" s="11"/>
      <c r="AB24" s="72" t="s">
        <v>404</v>
      </c>
      <c r="AC24" s="193">
        <v>17500</v>
      </c>
      <c r="AD24" s="194"/>
      <c r="AE24" s="100"/>
      <c r="AF24" s="100"/>
      <c r="AG24" s="100"/>
      <c r="AH24" s="100"/>
      <c r="AI24" s="100"/>
      <c r="AJ24" s="100"/>
      <c r="AK24" s="9"/>
      <c r="AL24" s="9"/>
    </row>
    <row r="25" spans="2:38" ht="20.399999999999999">
      <c r="B25" s="649" t="s">
        <v>82</v>
      </c>
      <c r="C25" s="650"/>
      <c r="D25" s="649" t="s">
        <v>393</v>
      </c>
      <c r="E25" s="650"/>
      <c r="F25" s="651" t="s">
        <v>420</v>
      </c>
      <c r="G25" s="652"/>
      <c r="H25" s="653"/>
      <c r="I25" s="651" t="s">
        <v>421</v>
      </c>
      <c r="J25" s="652"/>
      <c r="K25" s="652"/>
      <c r="L25" s="652"/>
      <c r="M25" s="653"/>
      <c r="N25" s="682">
        <v>8804.89</v>
      </c>
      <c r="O25" s="683"/>
      <c r="P25" s="682">
        <v>8804.89</v>
      </c>
      <c r="Q25" s="684"/>
      <c r="R25" s="684"/>
      <c r="S25" s="683"/>
      <c r="T25" s="103">
        <v>8804.89</v>
      </c>
      <c r="U25" s="103">
        <v>0</v>
      </c>
      <c r="V25" s="649" t="s">
        <v>361</v>
      </c>
      <c r="W25" s="656"/>
      <c r="X25" s="650"/>
      <c r="Y25" s="244" t="s">
        <v>34</v>
      </c>
      <c r="Z25" s="10" t="s">
        <v>401</v>
      </c>
      <c r="AA25" s="11"/>
      <c r="AB25" s="72" t="s">
        <v>36</v>
      </c>
      <c r="AC25" s="193"/>
      <c r="AD25" s="194">
        <f t="shared" si="0"/>
        <v>8804.89</v>
      </c>
      <c r="AE25" s="100"/>
      <c r="AF25" s="100"/>
      <c r="AG25" s="100"/>
      <c r="AH25" s="100"/>
      <c r="AI25" s="100"/>
      <c r="AJ25" s="100"/>
      <c r="AK25" s="9"/>
      <c r="AL25" s="9"/>
    </row>
    <row r="26" spans="2:38" ht="20.399999999999999">
      <c r="B26" s="649" t="s">
        <v>87</v>
      </c>
      <c r="C26" s="650"/>
      <c r="D26" s="649" t="s">
        <v>393</v>
      </c>
      <c r="E26" s="650"/>
      <c r="F26" s="651" t="s">
        <v>422</v>
      </c>
      <c r="G26" s="652"/>
      <c r="H26" s="653"/>
      <c r="I26" s="651" t="s">
        <v>423</v>
      </c>
      <c r="J26" s="652"/>
      <c r="K26" s="652"/>
      <c r="L26" s="652"/>
      <c r="M26" s="653"/>
      <c r="N26" s="682">
        <v>4310.5</v>
      </c>
      <c r="O26" s="683"/>
      <c r="P26" s="682">
        <v>4310.5</v>
      </c>
      <c r="Q26" s="684"/>
      <c r="R26" s="684"/>
      <c r="S26" s="683"/>
      <c r="T26" s="103">
        <v>4310.5</v>
      </c>
      <c r="U26" s="103">
        <v>0</v>
      </c>
      <c r="V26" s="649" t="s">
        <v>361</v>
      </c>
      <c r="W26" s="656"/>
      <c r="X26" s="650"/>
      <c r="Y26" s="244" t="s">
        <v>34</v>
      </c>
      <c r="Z26" s="10" t="s">
        <v>401</v>
      </c>
      <c r="AA26" s="11"/>
      <c r="AB26" s="72" t="s">
        <v>36</v>
      </c>
      <c r="AC26" s="193"/>
      <c r="AD26" s="194">
        <f t="shared" si="0"/>
        <v>4310.5</v>
      </c>
      <c r="AE26" s="100"/>
      <c r="AF26" s="100"/>
      <c r="AG26" s="100"/>
      <c r="AH26" s="100"/>
      <c r="AI26" s="100"/>
      <c r="AJ26" s="100"/>
      <c r="AK26" s="9"/>
      <c r="AL26" s="9"/>
    </row>
    <row r="27" spans="2:38" ht="20.399999999999999">
      <c r="B27" s="649" t="s">
        <v>91</v>
      </c>
      <c r="C27" s="650"/>
      <c r="D27" s="649" t="s">
        <v>393</v>
      </c>
      <c r="E27" s="650"/>
      <c r="F27" s="651" t="s">
        <v>424</v>
      </c>
      <c r="G27" s="652"/>
      <c r="H27" s="653"/>
      <c r="I27" s="651" t="s">
        <v>425</v>
      </c>
      <c r="J27" s="652"/>
      <c r="K27" s="652"/>
      <c r="L27" s="652"/>
      <c r="M27" s="653"/>
      <c r="N27" s="682">
        <v>25662</v>
      </c>
      <c r="O27" s="683"/>
      <c r="P27" s="682">
        <v>25662</v>
      </c>
      <c r="Q27" s="684"/>
      <c r="R27" s="684"/>
      <c r="S27" s="683"/>
      <c r="T27" s="103">
        <v>25662</v>
      </c>
      <c r="U27" s="103">
        <v>0</v>
      </c>
      <c r="V27" s="649" t="s">
        <v>361</v>
      </c>
      <c r="W27" s="656"/>
      <c r="X27" s="650"/>
      <c r="Y27" s="244" t="s">
        <v>34</v>
      </c>
      <c r="Z27" s="10" t="s">
        <v>401</v>
      </c>
      <c r="AA27" s="11"/>
      <c r="AB27" s="72" t="s">
        <v>404</v>
      </c>
      <c r="AC27" s="193">
        <v>25662</v>
      </c>
      <c r="AD27" s="194"/>
      <c r="AE27" s="100"/>
      <c r="AF27" s="100"/>
      <c r="AG27" s="100"/>
      <c r="AH27" s="100"/>
      <c r="AI27" s="100"/>
      <c r="AJ27" s="100"/>
      <c r="AK27" s="9"/>
      <c r="AL27" s="9"/>
    </row>
    <row r="28" spans="2:38" ht="20.399999999999999">
      <c r="B28" s="649" t="s">
        <v>92</v>
      </c>
      <c r="C28" s="650"/>
      <c r="D28" s="649" t="s">
        <v>393</v>
      </c>
      <c r="E28" s="650"/>
      <c r="F28" s="651" t="s">
        <v>426</v>
      </c>
      <c r="G28" s="652"/>
      <c r="H28" s="653"/>
      <c r="I28" s="651" t="s">
        <v>427</v>
      </c>
      <c r="J28" s="652"/>
      <c r="K28" s="652"/>
      <c r="L28" s="652"/>
      <c r="M28" s="653"/>
      <c r="N28" s="682">
        <v>5781</v>
      </c>
      <c r="O28" s="683"/>
      <c r="P28" s="682">
        <v>5781</v>
      </c>
      <c r="Q28" s="684"/>
      <c r="R28" s="684"/>
      <c r="S28" s="683"/>
      <c r="T28" s="103">
        <v>5781</v>
      </c>
      <c r="U28" s="103">
        <v>0</v>
      </c>
      <c r="V28" s="649" t="s">
        <v>361</v>
      </c>
      <c r="W28" s="656"/>
      <c r="X28" s="650"/>
      <c r="Y28" s="244" t="s">
        <v>34</v>
      </c>
      <c r="Z28" s="10" t="s">
        <v>428</v>
      </c>
      <c r="AA28" s="11"/>
      <c r="AB28" s="72" t="s">
        <v>404</v>
      </c>
      <c r="AC28" s="193">
        <v>5781</v>
      </c>
      <c r="AD28" s="194"/>
      <c r="AE28" s="100"/>
      <c r="AF28" s="100"/>
      <c r="AG28" s="100"/>
      <c r="AH28" s="100"/>
      <c r="AI28" s="100"/>
      <c r="AJ28" s="100"/>
      <c r="AK28" s="9"/>
      <c r="AL28" s="9"/>
    </row>
    <row r="29" spans="2:38">
      <c r="B29" s="649" t="s">
        <v>93</v>
      </c>
      <c r="C29" s="650"/>
      <c r="D29" s="649" t="s">
        <v>372</v>
      </c>
      <c r="E29" s="650"/>
      <c r="F29" s="651" t="s">
        <v>429</v>
      </c>
      <c r="G29" s="652"/>
      <c r="H29" s="653"/>
      <c r="I29" s="651" t="s">
        <v>430</v>
      </c>
      <c r="J29" s="652"/>
      <c r="K29" s="652"/>
      <c r="L29" s="652"/>
      <c r="M29" s="653"/>
      <c r="N29" s="682">
        <v>17933.400000000001</v>
      </c>
      <c r="O29" s="683"/>
      <c r="P29" s="682">
        <v>17933.400000000001</v>
      </c>
      <c r="Q29" s="684"/>
      <c r="R29" s="684"/>
      <c r="S29" s="683"/>
      <c r="T29" s="103">
        <v>7741.14</v>
      </c>
      <c r="U29" s="103">
        <v>10192.26</v>
      </c>
      <c r="V29" s="649" t="s">
        <v>361</v>
      </c>
      <c r="W29" s="656"/>
      <c r="X29" s="650"/>
      <c r="Y29" s="244" t="s">
        <v>34</v>
      </c>
      <c r="Z29" s="10" t="s">
        <v>431</v>
      </c>
      <c r="AA29" s="11"/>
      <c r="AB29" s="72" t="s">
        <v>36</v>
      </c>
      <c r="AC29" s="193"/>
      <c r="AD29" s="194">
        <f t="shared" si="0"/>
        <v>17933.400000000001</v>
      </c>
      <c r="AE29" s="765">
        <f>SUM(AD29:AD32)</f>
        <v>101155.2</v>
      </c>
      <c r="AF29" s="100"/>
      <c r="AG29" s="100"/>
      <c r="AH29" s="100"/>
      <c r="AI29" s="100"/>
      <c r="AJ29" s="100"/>
      <c r="AK29" s="9"/>
      <c r="AL29" s="9"/>
    </row>
    <row r="30" spans="2:38">
      <c r="B30" s="649" t="s">
        <v>94</v>
      </c>
      <c r="C30" s="650"/>
      <c r="D30" s="649" t="s">
        <v>372</v>
      </c>
      <c r="E30" s="650"/>
      <c r="F30" s="651" t="s">
        <v>432</v>
      </c>
      <c r="G30" s="652"/>
      <c r="H30" s="653"/>
      <c r="I30" s="651" t="s">
        <v>430</v>
      </c>
      <c r="J30" s="652"/>
      <c r="K30" s="652"/>
      <c r="L30" s="652"/>
      <c r="M30" s="653"/>
      <c r="N30" s="682">
        <v>17933.400000000001</v>
      </c>
      <c r="O30" s="683"/>
      <c r="P30" s="682">
        <v>17933.400000000001</v>
      </c>
      <c r="Q30" s="684"/>
      <c r="R30" s="684"/>
      <c r="S30" s="683"/>
      <c r="T30" s="103">
        <v>7741.14</v>
      </c>
      <c r="U30" s="103">
        <v>10192.26</v>
      </c>
      <c r="V30" s="649" t="s">
        <v>361</v>
      </c>
      <c r="W30" s="656"/>
      <c r="X30" s="650"/>
      <c r="Y30" s="244" t="s">
        <v>34</v>
      </c>
      <c r="Z30" s="10" t="s">
        <v>431</v>
      </c>
      <c r="AA30" s="11"/>
      <c r="AB30" s="72" t="s">
        <v>36</v>
      </c>
      <c r="AC30" s="193"/>
      <c r="AD30" s="194">
        <f t="shared" si="0"/>
        <v>17933.400000000001</v>
      </c>
      <c r="AE30" s="100"/>
      <c r="AF30" s="100"/>
      <c r="AG30" s="100"/>
      <c r="AH30" s="100"/>
      <c r="AI30" s="100"/>
      <c r="AJ30" s="100"/>
      <c r="AK30" s="9"/>
      <c r="AL30" s="9"/>
    </row>
    <row r="31" spans="2:38">
      <c r="B31" s="649" t="s">
        <v>98</v>
      </c>
      <c r="C31" s="650"/>
      <c r="D31" s="649" t="s">
        <v>372</v>
      </c>
      <c r="E31" s="650"/>
      <c r="F31" s="651" t="s">
        <v>433</v>
      </c>
      <c r="G31" s="652"/>
      <c r="H31" s="653"/>
      <c r="I31" s="651" t="s">
        <v>434</v>
      </c>
      <c r="J31" s="652"/>
      <c r="K31" s="652"/>
      <c r="L31" s="652"/>
      <c r="M31" s="653"/>
      <c r="N31" s="682">
        <v>32644.2</v>
      </c>
      <c r="O31" s="683"/>
      <c r="P31" s="682">
        <v>32644.2</v>
      </c>
      <c r="Q31" s="684"/>
      <c r="R31" s="684"/>
      <c r="S31" s="683"/>
      <c r="T31" s="103">
        <v>14091.45</v>
      </c>
      <c r="U31" s="103">
        <v>18552.75</v>
      </c>
      <c r="V31" s="649" t="s">
        <v>361</v>
      </c>
      <c r="W31" s="656"/>
      <c r="X31" s="650"/>
      <c r="Y31" s="244" t="s">
        <v>34</v>
      </c>
      <c r="Z31" s="10" t="s">
        <v>435</v>
      </c>
      <c r="AA31" s="11"/>
      <c r="AB31" s="72" t="s">
        <v>36</v>
      </c>
      <c r="AC31" s="193"/>
      <c r="AD31" s="194">
        <f t="shared" si="0"/>
        <v>32644.2</v>
      </c>
      <c r="AE31" s="100"/>
      <c r="AF31" s="100"/>
      <c r="AG31" s="100"/>
      <c r="AH31" s="100"/>
      <c r="AI31" s="100"/>
      <c r="AJ31" s="100"/>
      <c r="AK31" s="9"/>
      <c r="AL31" s="9"/>
    </row>
    <row r="32" spans="2:38">
      <c r="B32" s="649" t="s">
        <v>102</v>
      </c>
      <c r="C32" s="650"/>
      <c r="D32" s="649" t="s">
        <v>372</v>
      </c>
      <c r="E32" s="650"/>
      <c r="F32" s="651" t="s">
        <v>436</v>
      </c>
      <c r="G32" s="652"/>
      <c r="H32" s="653"/>
      <c r="I32" s="651" t="s">
        <v>434</v>
      </c>
      <c r="J32" s="652"/>
      <c r="K32" s="652"/>
      <c r="L32" s="652"/>
      <c r="M32" s="653"/>
      <c r="N32" s="682">
        <v>32644.2</v>
      </c>
      <c r="O32" s="683"/>
      <c r="P32" s="682">
        <v>32644.2</v>
      </c>
      <c r="Q32" s="684"/>
      <c r="R32" s="684"/>
      <c r="S32" s="683"/>
      <c r="T32" s="103">
        <v>14091.45</v>
      </c>
      <c r="U32" s="103">
        <v>18552.75</v>
      </c>
      <c r="V32" s="649" t="s">
        <v>361</v>
      </c>
      <c r="W32" s="656"/>
      <c r="X32" s="650"/>
      <c r="Y32" s="244" t="s">
        <v>34</v>
      </c>
      <c r="Z32" s="10" t="s">
        <v>435</v>
      </c>
      <c r="AA32" s="11"/>
      <c r="AB32" s="72" t="s">
        <v>36</v>
      </c>
      <c r="AC32" s="193"/>
      <c r="AD32" s="194">
        <f t="shared" si="0"/>
        <v>32644.2</v>
      </c>
      <c r="AE32" s="100"/>
      <c r="AF32" s="100"/>
      <c r="AG32" s="100"/>
      <c r="AH32" s="100"/>
      <c r="AI32" s="100"/>
      <c r="AJ32" s="100"/>
      <c r="AK32" s="9"/>
      <c r="AL32" s="9"/>
    </row>
    <row r="33" spans="1:38">
      <c r="B33" s="649" t="s">
        <v>107</v>
      </c>
      <c r="C33" s="650"/>
      <c r="D33" s="649" t="s">
        <v>393</v>
      </c>
      <c r="E33" s="650"/>
      <c r="F33" s="651" t="s">
        <v>437</v>
      </c>
      <c r="G33" s="652"/>
      <c r="H33" s="653"/>
      <c r="I33" s="651" t="s">
        <v>459</v>
      </c>
      <c r="J33" s="652"/>
      <c r="K33" s="652"/>
      <c r="L33" s="652"/>
      <c r="M33" s="653"/>
      <c r="N33" s="682">
        <v>12114.27</v>
      </c>
      <c r="O33" s="683"/>
      <c r="P33" s="682">
        <v>12114.27</v>
      </c>
      <c r="Q33" s="684"/>
      <c r="R33" s="684"/>
      <c r="S33" s="683"/>
      <c r="T33" s="103">
        <v>10902.96</v>
      </c>
      <c r="U33" s="103">
        <v>1211.31</v>
      </c>
      <c r="V33" s="649" t="s">
        <v>361</v>
      </c>
      <c r="W33" s="656"/>
      <c r="X33" s="650"/>
      <c r="Y33" s="244" t="s">
        <v>34</v>
      </c>
      <c r="Z33" s="10" t="s">
        <v>177</v>
      </c>
      <c r="AA33" s="11"/>
      <c r="AB33" s="72" t="s">
        <v>36</v>
      </c>
      <c r="AC33" s="193"/>
      <c r="AD33" s="194">
        <f t="shared" si="0"/>
        <v>12114.27</v>
      </c>
      <c r="AE33" s="100"/>
      <c r="AF33" s="100"/>
      <c r="AG33" s="100"/>
      <c r="AH33" s="100"/>
      <c r="AI33" s="100"/>
      <c r="AJ33" s="100"/>
      <c r="AK33" s="9"/>
      <c r="AL33" s="9"/>
    </row>
    <row r="34" spans="1:38" ht="20.399999999999999">
      <c r="B34" s="649" t="s">
        <v>110</v>
      </c>
      <c r="C34" s="650"/>
      <c r="D34" s="649" t="s">
        <v>393</v>
      </c>
      <c r="E34" s="650"/>
      <c r="F34" s="651" t="s">
        <v>438</v>
      </c>
      <c r="G34" s="652"/>
      <c r="H34" s="653"/>
      <c r="I34" s="651" t="s">
        <v>439</v>
      </c>
      <c r="J34" s="652"/>
      <c r="K34" s="652"/>
      <c r="L34" s="652"/>
      <c r="M34" s="653"/>
      <c r="N34" s="682">
        <v>12853.5</v>
      </c>
      <c r="O34" s="683"/>
      <c r="P34" s="682">
        <v>12853.5</v>
      </c>
      <c r="Q34" s="684"/>
      <c r="R34" s="684"/>
      <c r="S34" s="683"/>
      <c r="T34" s="103">
        <v>11568.24</v>
      </c>
      <c r="U34" s="103">
        <v>1285.26</v>
      </c>
      <c r="V34" s="649" t="s">
        <v>361</v>
      </c>
      <c r="W34" s="656"/>
      <c r="X34" s="650"/>
      <c r="Y34" s="244" t="s">
        <v>34</v>
      </c>
      <c r="Z34" s="10" t="s">
        <v>401</v>
      </c>
      <c r="AA34" s="11"/>
      <c r="AB34" s="72" t="s">
        <v>404</v>
      </c>
      <c r="AC34" s="193">
        <v>12853.5</v>
      </c>
      <c r="AD34" s="194"/>
      <c r="AE34" s="100"/>
      <c r="AF34" s="100"/>
      <c r="AG34" s="100"/>
      <c r="AH34" s="100"/>
      <c r="AI34" s="100"/>
      <c r="AJ34" s="100"/>
      <c r="AK34" s="9"/>
      <c r="AL34" s="9"/>
    </row>
    <row r="35" spans="1:38" ht="20.399999999999999">
      <c r="B35" s="649" t="s">
        <v>115</v>
      </c>
      <c r="C35" s="650"/>
      <c r="D35" s="649" t="s">
        <v>393</v>
      </c>
      <c r="E35" s="650"/>
      <c r="F35" s="651" t="s">
        <v>440</v>
      </c>
      <c r="G35" s="652"/>
      <c r="H35" s="653"/>
      <c r="I35" s="651" t="s">
        <v>439</v>
      </c>
      <c r="J35" s="652"/>
      <c r="K35" s="652"/>
      <c r="L35" s="652"/>
      <c r="M35" s="653"/>
      <c r="N35" s="682">
        <v>12853.5</v>
      </c>
      <c r="O35" s="683"/>
      <c r="P35" s="682">
        <v>12853.5</v>
      </c>
      <c r="Q35" s="684"/>
      <c r="R35" s="684"/>
      <c r="S35" s="683"/>
      <c r="T35" s="103">
        <v>11568.24</v>
      </c>
      <c r="U35" s="103">
        <v>1285.26</v>
      </c>
      <c r="V35" s="649" t="s">
        <v>361</v>
      </c>
      <c r="W35" s="656"/>
      <c r="X35" s="650"/>
      <c r="Y35" s="244" t="s">
        <v>34</v>
      </c>
      <c r="Z35" s="10" t="s">
        <v>401</v>
      </c>
      <c r="AA35" s="11"/>
      <c r="AB35" s="72" t="s">
        <v>404</v>
      </c>
      <c r="AC35" s="193">
        <v>12853.5</v>
      </c>
      <c r="AD35" s="194"/>
      <c r="AE35" s="100"/>
      <c r="AF35" s="100"/>
      <c r="AG35" s="100"/>
      <c r="AH35" s="100"/>
      <c r="AI35" s="100"/>
      <c r="AJ35" s="100"/>
      <c r="AK35" s="9"/>
      <c r="AL35" s="9"/>
    </row>
    <row r="36" spans="1:38" ht="20.399999999999999">
      <c r="B36" s="649" t="s">
        <v>119</v>
      </c>
      <c r="C36" s="650"/>
      <c r="D36" s="649" t="s">
        <v>393</v>
      </c>
      <c r="E36" s="650"/>
      <c r="F36" s="651" t="s">
        <v>441</v>
      </c>
      <c r="G36" s="652"/>
      <c r="H36" s="653"/>
      <c r="I36" s="651" t="s">
        <v>442</v>
      </c>
      <c r="J36" s="652"/>
      <c r="K36" s="652"/>
      <c r="L36" s="652"/>
      <c r="M36" s="653"/>
      <c r="N36" s="682">
        <v>64690.25</v>
      </c>
      <c r="O36" s="683"/>
      <c r="P36" s="682">
        <v>64690.25</v>
      </c>
      <c r="Q36" s="684"/>
      <c r="R36" s="684"/>
      <c r="S36" s="683"/>
      <c r="T36" s="103">
        <v>58221.36</v>
      </c>
      <c r="U36" s="103">
        <v>6468.89</v>
      </c>
      <c r="V36" s="649" t="s">
        <v>361</v>
      </c>
      <c r="W36" s="656"/>
      <c r="X36" s="650"/>
      <c r="Y36" s="244" t="s">
        <v>34</v>
      </c>
      <c r="Z36" s="10" t="s">
        <v>401</v>
      </c>
      <c r="AA36" s="11"/>
      <c r="AB36" s="72" t="s">
        <v>36</v>
      </c>
      <c r="AC36" s="193"/>
      <c r="AD36" s="194">
        <f t="shared" si="0"/>
        <v>64690.25</v>
      </c>
      <c r="AE36" s="100"/>
      <c r="AF36" s="100"/>
      <c r="AG36" s="100"/>
      <c r="AH36" s="100"/>
      <c r="AI36" s="100"/>
      <c r="AJ36" s="100"/>
      <c r="AK36" s="9"/>
      <c r="AL36" s="9"/>
    </row>
    <row r="37" spans="1:38" ht="20.399999999999999">
      <c r="B37" s="649" t="s">
        <v>122</v>
      </c>
      <c r="C37" s="650"/>
      <c r="D37" s="649" t="s">
        <v>393</v>
      </c>
      <c r="E37" s="650"/>
      <c r="F37" s="651" t="s">
        <v>443</v>
      </c>
      <c r="G37" s="652"/>
      <c r="H37" s="653"/>
      <c r="I37" s="651" t="s">
        <v>444</v>
      </c>
      <c r="J37" s="652"/>
      <c r="K37" s="652"/>
      <c r="L37" s="652"/>
      <c r="M37" s="653"/>
      <c r="N37" s="682">
        <v>4223.2700000000004</v>
      </c>
      <c r="O37" s="683"/>
      <c r="P37" s="682">
        <v>4223.2700000000004</v>
      </c>
      <c r="Q37" s="684"/>
      <c r="R37" s="684"/>
      <c r="S37" s="683"/>
      <c r="T37" s="103">
        <v>3800.88</v>
      </c>
      <c r="U37" s="103">
        <v>422.39</v>
      </c>
      <c r="V37" s="649" t="s">
        <v>361</v>
      </c>
      <c r="W37" s="656"/>
      <c r="X37" s="650"/>
      <c r="Y37" s="244" t="s">
        <v>34</v>
      </c>
      <c r="Z37" s="10" t="s">
        <v>401</v>
      </c>
      <c r="AA37" s="11"/>
      <c r="AB37" s="72" t="s">
        <v>36</v>
      </c>
      <c r="AC37" s="193"/>
      <c r="AD37" s="194">
        <f t="shared" si="0"/>
        <v>4223.2700000000004</v>
      </c>
      <c r="AE37" s="100"/>
      <c r="AF37" s="100"/>
      <c r="AG37" s="100"/>
      <c r="AH37" s="100"/>
      <c r="AI37" s="100"/>
      <c r="AJ37" s="100"/>
      <c r="AK37" s="9"/>
      <c r="AL37" s="9"/>
    </row>
    <row r="38" spans="1:38" ht="20.399999999999999">
      <c r="B38" s="649" t="s">
        <v>126</v>
      </c>
      <c r="C38" s="650"/>
      <c r="D38" s="649" t="s">
        <v>393</v>
      </c>
      <c r="E38" s="650"/>
      <c r="F38" s="651" t="s">
        <v>445</v>
      </c>
      <c r="G38" s="652"/>
      <c r="H38" s="653"/>
      <c r="I38" s="651" t="s">
        <v>444</v>
      </c>
      <c r="J38" s="652"/>
      <c r="K38" s="652"/>
      <c r="L38" s="652"/>
      <c r="M38" s="653"/>
      <c r="N38" s="682">
        <v>4223.2700000000004</v>
      </c>
      <c r="O38" s="683"/>
      <c r="P38" s="682">
        <v>4223.2700000000004</v>
      </c>
      <c r="Q38" s="684"/>
      <c r="R38" s="684"/>
      <c r="S38" s="683"/>
      <c r="T38" s="103">
        <v>3800.88</v>
      </c>
      <c r="U38" s="103">
        <v>422.39</v>
      </c>
      <c r="V38" s="649" t="s">
        <v>361</v>
      </c>
      <c r="W38" s="656"/>
      <c r="X38" s="650"/>
      <c r="Y38" s="244" t="s">
        <v>34</v>
      </c>
      <c r="Z38" s="10" t="s">
        <v>401</v>
      </c>
      <c r="AA38" s="11"/>
      <c r="AB38" s="72" t="s">
        <v>36</v>
      </c>
      <c r="AC38" s="193"/>
      <c r="AD38" s="194">
        <f t="shared" si="0"/>
        <v>4223.2700000000004</v>
      </c>
      <c r="AE38" s="100"/>
      <c r="AF38" s="100"/>
      <c r="AG38" s="100"/>
      <c r="AH38" s="100"/>
      <c r="AI38" s="100"/>
      <c r="AJ38" s="100"/>
      <c r="AK38" s="9"/>
      <c r="AL38" s="9"/>
    </row>
    <row r="39" spans="1:38" ht="20.399999999999999">
      <c r="B39" s="649" t="s">
        <v>130</v>
      </c>
      <c r="C39" s="650"/>
      <c r="D39" s="649" t="s">
        <v>393</v>
      </c>
      <c r="E39" s="650"/>
      <c r="F39" s="651" t="s">
        <v>446</v>
      </c>
      <c r="G39" s="652"/>
      <c r="H39" s="653"/>
      <c r="I39" s="651" t="s">
        <v>447</v>
      </c>
      <c r="J39" s="652"/>
      <c r="K39" s="652"/>
      <c r="L39" s="652"/>
      <c r="M39" s="653"/>
      <c r="N39" s="682">
        <v>24397.56</v>
      </c>
      <c r="O39" s="683"/>
      <c r="P39" s="682">
        <v>24397.56</v>
      </c>
      <c r="Q39" s="684"/>
      <c r="R39" s="684"/>
      <c r="S39" s="683"/>
      <c r="T39" s="103">
        <v>24397.56</v>
      </c>
      <c r="U39" s="103">
        <v>0</v>
      </c>
      <c r="V39" s="649" t="s">
        <v>361</v>
      </c>
      <c r="W39" s="656"/>
      <c r="X39" s="650"/>
      <c r="Y39" s="244" t="s">
        <v>34</v>
      </c>
      <c r="Z39" s="10" t="s">
        <v>428</v>
      </c>
      <c r="AA39" s="11"/>
      <c r="AB39" s="72" t="s">
        <v>404</v>
      </c>
      <c r="AC39" s="193">
        <f>P39</f>
        <v>24397.56</v>
      </c>
      <c r="AD39" s="194"/>
      <c r="AE39" s="100"/>
      <c r="AF39" s="100"/>
      <c r="AG39" s="100"/>
      <c r="AH39" s="100"/>
      <c r="AI39" s="100"/>
      <c r="AJ39" s="100"/>
      <c r="AK39" s="9"/>
      <c r="AL39" s="9"/>
    </row>
    <row r="40" spans="1:38" ht="20.399999999999999">
      <c r="B40" s="649" t="s">
        <v>133</v>
      </c>
      <c r="C40" s="650"/>
      <c r="D40" s="649" t="s">
        <v>393</v>
      </c>
      <c r="E40" s="650"/>
      <c r="F40" s="651" t="s">
        <v>448</v>
      </c>
      <c r="G40" s="652"/>
      <c r="H40" s="653"/>
      <c r="I40" s="651" t="s">
        <v>449</v>
      </c>
      <c r="J40" s="652"/>
      <c r="K40" s="652"/>
      <c r="L40" s="652"/>
      <c r="M40" s="653"/>
      <c r="N40" s="682">
        <v>16067.4</v>
      </c>
      <c r="O40" s="683"/>
      <c r="P40" s="682">
        <v>16067.4</v>
      </c>
      <c r="Q40" s="684"/>
      <c r="R40" s="684"/>
      <c r="S40" s="683"/>
      <c r="T40" s="103">
        <v>16067.4</v>
      </c>
      <c r="U40" s="103">
        <v>0</v>
      </c>
      <c r="V40" s="649" t="s">
        <v>361</v>
      </c>
      <c r="W40" s="656"/>
      <c r="X40" s="650"/>
      <c r="Y40" s="244" t="s">
        <v>34</v>
      </c>
      <c r="Z40" s="10" t="s">
        <v>401</v>
      </c>
      <c r="AA40" s="11"/>
      <c r="AB40" s="72" t="s">
        <v>404</v>
      </c>
      <c r="AC40" s="193">
        <f>P40</f>
        <v>16067.4</v>
      </c>
      <c r="AD40" s="194"/>
      <c r="AE40" s="100"/>
      <c r="AF40" s="100"/>
      <c r="AG40" s="100"/>
      <c r="AH40" s="100"/>
      <c r="AI40" s="100"/>
      <c r="AJ40" s="100"/>
      <c r="AK40" s="9"/>
      <c r="AL40" s="9"/>
    </row>
    <row r="41" spans="1:38" ht="20.399999999999999">
      <c r="B41" s="649" t="s">
        <v>137</v>
      </c>
      <c r="C41" s="650"/>
      <c r="D41" s="649" t="s">
        <v>393</v>
      </c>
      <c r="E41" s="650"/>
      <c r="F41" s="651" t="s">
        <v>450</v>
      </c>
      <c r="G41" s="652"/>
      <c r="H41" s="653"/>
      <c r="I41" s="651" t="s">
        <v>451</v>
      </c>
      <c r="J41" s="652"/>
      <c r="K41" s="652"/>
      <c r="L41" s="652"/>
      <c r="M41" s="653"/>
      <c r="N41" s="682">
        <v>4200</v>
      </c>
      <c r="O41" s="683"/>
      <c r="P41" s="682">
        <v>4200</v>
      </c>
      <c r="Q41" s="684"/>
      <c r="R41" s="684"/>
      <c r="S41" s="683"/>
      <c r="T41" s="103">
        <v>4200</v>
      </c>
      <c r="U41" s="103">
        <v>0</v>
      </c>
      <c r="V41" s="649" t="s">
        <v>361</v>
      </c>
      <c r="W41" s="656"/>
      <c r="X41" s="650"/>
      <c r="Y41" s="244" t="s">
        <v>34</v>
      </c>
      <c r="Z41" s="10" t="s">
        <v>401</v>
      </c>
      <c r="AA41" s="11"/>
      <c r="AB41" s="72" t="s">
        <v>36</v>
      </c>
      <c r="AC41" s="193"/>
      <c r="AD41" s="194">
        <f t="shared" si="0"/>
        <v>4200</v>
      </c>
      <c r="AE41" s="100"/>
      <c r="AF41" s="100"/>
      <c r="AG41" s="100"/>
      <c r="AH41" s="100"/>
      <c r="AI41" s="100"/>
      <c r="AJ41" s="100"/>
      <c r="AK41" s="9"/>
      <c r="AL41" s="9"/>
    </row>
    <row r="42" spans="1:38" ht="20.399999999999999">
      <c r="B42" s="649" t="s">
        <v>141</v>
      </c>
      <c r="C42" s="650"/>
      <c r="D42" s="649" t="s">
        <v>393</v>
      </c>
      <c r="E42" s="650"/>
      <c r="F42" s="651" t="s">
        <v>452</v>
      </c>
      <c r="G42" s="652"/>
      <c r="H42" s="653"/>
      <c r="I42" s="651" t="s">
        <v>453</v>
      </c>
      <c r="J42" s="652"/>
      <c r="K42" s="652"/>
      <c r="L42" s="652"/>
      <c r="M42" s="653"/>
      <c r="N42" s="682">
        <v>11187.19</v>
      </c>
      <c r="O42" s="683"/>
      <c r="P42" s="682">
        <v>11187.19</v>
      </c>
      <c r="Q42" s="684"/>
      <c r="R42" s="684"/>
      <c r="S42" s="683"/>
      <c r="T42" s="103">
        <v>11187.19</v>
      </c>
      <c r="U42" s="103">
        <v>0</v>
      </c>
      <c r="V42" s="649" t="s">
        <v>361</v>
      </c>
      <c r="W42" s="656"/>
      <c r="X42" s="650"/>
      <c r="Y42" s="244" t="s">
        <v>34</v>
      </c>
      <c r="Z42" s="10" t="s">
        <v>401</v>
      </c>
      <c r="AA42" s="11"/>
      <c r="AB42" s="72" t="s">
        <v>36</v>
      </c>
      <c r="AC42" s="193"/>
      <c r="AD42" s="194">
        <f t="shared" si="0"/>
        <v>11187.19</v>
      </c>
      <c r="AE42" s="100"/>
      <c r="AF42" s="100"/>
      <c r="AG42" s="100"/>
      <c r="AH42" s="100"/>
      <c r="AI42" s="100"/>
      <c r="AJ42" s="100"/>
      <c r="AK42" s="9"/>
      <c r="AL42" s="9"/>
    </row>
    <row r="43" spans="1:38" ht="20.399999999999999">
      <c r="B43" s="649" t="s">
        <v>145</v>
      </c>
      <c r="C43" s="650"/>
      <c r="D43" s="649" t="s">
        <v>393</v>
      </c>
      <c r="E43" s="650"/>
      <c r="F43" s="651" t="s">
        <v>454</v>
      </c>
      <c r="G43" s="652"/>
      <c r="H43" s="653"/>
      <c r="I43" s="651" t="s">
        <v>455</v>
      </c>
      <c r="J43" s="652"/>
      <c r="K43" s="652"/>
      <c r="L43" s="652"/>
      <c r="M43" s="653"/>
      <c r="N43" s="682">
        <v>38000.85</v>
      </c>
      <c r="O43" s="683"/>
      <c r="P43" s="682">
        <v>38000.85</v>
      </c>
      <c r="Q43" s="684"/>
      <c r="R43" s="684"/>
      <c r="S43" s="683"/>
      <c r="T43" s="103">
        <v>0</v>
      </c>
      <c r="U43" s="103">
        <v>38000.85</v>
      </c>
      <c r="V43" s="649" t="s">
        <v>456</v>
      </c>
      <c r="W43" s="656"/>
      <c r="X43" s="650"/>
      <c r="Y43" s="244" t="s">
        <v>34</v>
      </c>
      <c r="Z43" s="10" t="s">
        <v>401</v>
      </c>
      <c r="AA43" s="11"/>
      <c r="AB43" s="72" t="s">
        <v>404</v>
      </c>
      <c r="AC43" s="193">
        <f>P43</f>
        <v>38000.85</v>
      </c>
      <c r="AD43" s="194"/>
      <c r="AE43" s="100"/>
      <c r="AF43" s="100"/>
      <c r="AG43" s="100"/>
      <c r="AH43" s="100"/>
      <c r="AI43" s="100"/>
      <c r="AJ43" s="100"/>
      <c r="AK43" s="9"/>
      <c r="AL43" s="9"/>
    </row>
    <row r="44" spans="1:38">
      <c r="B44" s="649" t="s">
        <v>18</v>
      </c>
      <c r="C44" s="650"/>
      <c r="D44" s="649" t="s">
        <v>18</v>
      </c>
      <c r="E44" s="650"/>
      <c r="F44" s="651" t="s">
        <v>18</v>
      </c>
      <c r="G44" s="652"/>
      <c r="H44" s="653"/>
      <c r="I44" s="676" t="s">
        <v>457</v>
      </c>
      <c r="J44" s="677"/>
      <c r="K44" s="677"/>
      <c r="L44" s="677"/>
      <c r="M44" s="678"/>
      <c r="N44" s="679">
        <f>SUM(N6:O43)</f>
        <v>1922476.4099999997</v>
      </c>
      <c r="O44" s="680"/>
      <c r="P44" s="679">
        <f>SUM(P6:S43)</f>
        <v>1934646.0299999996</v>
      </c>
      <c r="Q44" s="681"/>
      <c r="R44" s="681"/>
      <c r="S44" s="680"/>
      <c r="T44" s="410"/>
      <c r="U44" s="410"/>
      <c r="V44" s="649" t="s">
        <v>18</v>
      </c>
      <c r="W44" s="656"/>
      <c r="X44" s="650"/>
      <c r="Y44" s="244" t="s">
        <v>18</v>
      </c>
      <c r="Z44" s="408"/>
      <c r="AA44" s="411"/>
      <c r="AB44" s="386"/>
      <c r="AC44" s="387">
        <f>SUM(AC6:AC43)</f>
        <v>721249.2300000001</v>
      </c>
      <c r="AD44" s="412">
        <f>SUM(AD6:AD43)</f>
        <v>1213396.8</v>
      </c>
      <c r="AK44" s="9"/>
      <c r="AL44" s="9"/>
    </row>
    <row r="46" spans="1:38" ht="13.2">
      <c r="A46" s="417" t="s">
        <v>357</v>
      </c>
    </row>
    <row r="47" spans="1:38">
      <c r="AC47" s="694" t="s">
        <v>2711</v>
      </c>
      <c r="AD47" s="694"/>
    </row>
    <row r="48" spans="1:38" ht="34.5" customHeight="1">
      <c r="B48" s="639" t="s">
        <v>13</v>
      </c>
      <c r="C48" s="670"/>
      <c r="D48" s="639" t="s">
        <v>19</v>
      </c>
      <c r="E48" s="670"/>
      <c r="F48" s="639" t="s">
        <v>1</v>
      </c>
      <c r="G48" s="671"/>
      <c r="H48" s="670"/>
      <c r="I48" s="639" t="s">
        <v>2</v>
      </c>
      <c r="J48" s="671"/>
      <c r="K48" s="671"/>
      <c r="L48" s="671"/>
      <c r="M48" s="670"/>
      <c r="N48" s="639" t="s">
        <v>20</v>
      </c>
      <c r="O48" s="670"/>
      <c r="P48" s="639" t="s">
        <v>21</v>
      </c>
      <c r="Q48" s="671"/>
      <c r="R48" s="671"/>
      <c r="S48" s="670"/>
      <c r="T48" s="418" t="s">
        <v>22</v>
      </c>
      <c r="U48" s="418" t="s">
        <v>23</v>
      </c>
      <c r="V48" s="639" t="s">
        <v>358</v>
      </c>
      <c r="W48" s="671"/>
      <c r="X48" s="670"/>
      <c r="Y48" s="405" t="s">
        <v>25</v>
      </c>
      <c r="Z48" s="406" t="s">
        <v>26</v>
      </c>
      <c r="AA48" s="389" t="s">
        <v>27</v>
      </c>
      <c r="AB48" s="389" t="s">
        <v>28</v>
      </c>
      <c r="AC48" s="383" t="s">
        <v>2631</v>
      </c>
      <c r="AD48" s="383" t="s">
        <v>2632</v>
      </c>
      <c r="AL48" s="9"/>
    </row>
    <row r="49" spans="2:38" ht="4.5" customHeight="1">
      <c r="B49" s="672" t="s">
        <v>18</v>
      </c>
      <c r="C49" s="673"/>
      <c r="D49" s="673"/>
      <c r="E49" s="673"/>
      <c r="F49" s="673"/>
      <c r="G49" s="673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4"/>
      <c r="Z49" s="419"/>
      <c r="AA49" s="390"/>
      <c r="AB49" s="390"/>
      <c r="AC49" s="390"/>
      <c r="AD49" s="129"/>
      <c r="AL49" s="9"/>
    </row>
    <row r="50" spans="2:38" s="420" customFormat="1">
      <c r="B50" s="649" t="s">
        <v>29</v>
      </c>
      <c r="C50" s="650"/>
      <c r="D50" s="649" t="s">
        <v>393</v>
      </c>
      <c r="E50" s="650"/>
      <c r="F50" s="651" t="s">
        <v>2235</v>
      </c>
      <c r="G50" s="652"/>
      <c r="H50" s="653"/>
      <c r="I50" s="651" t="s">
        <v>2236</v>
      </c>
      <c r="J50" s="652"/>
      <c r="K50" s="652"/>
      <c r="L50" s="652"/>
      <c r="M50" s="653"/>
      <c r="N50" s="654">
        <v>1460</v>
      </c>
      <c r="O50" s="655"/>
      <c r="P50" s="654">
        <v>1460</v>
      </c>
      <c r="Q50" s="665"/>
      <c r="R50" s="665"/>
      <c r="S50" s="655"/>
      <c r="T50" s="421">
        <v>1460</v>
      </c>
      <c r="U50" s="421">
        <v>0</v>
      </c>
      <c r="V50" s="649" t="s">
        <v>361</v>
      </c>
      <c r="W50" s="656"/>
      <c r="X50" s="650"/>
      <c r="Y50" s="244" t="s">
        <v>37</v>
      </c>
      <c r="Z50" s="395" t="s">
        <v>2237</v>
      </c>
      <c r="AA50" s="391"/>
      <c r="AB50" s="391"/>
      <c r="AC50" s="422"/>
      <c r="AD50" s="393">
        <v>1460</v>
      </c>
      <c r="AE50" s="423"/>
      <c r="AF50" s="423"/>
      <c r="AG50" s="100"/>
      <c r="AH50" s="100"/>
      <c r="AI50" s="100"/>
      <c r="AJ50" s="100"/>
      <c r="AK50" s="100"/>
    </row>
    <row r="51" spans="2:38" s="420" customFormat="1" ht="20.399999999999999">
      <c r="B51" s="649" t="s">
        <v>37</v>
      </c>
      <c r="C51" s="650"/>
      <c r="D51" s="649" t="s">
        <v>393</v>
      </c>
      <c r="E51" s="650"/>
      <c r="F51" s="651" t="s">
        <v>2238</v>
      </c>
      <c r="G51" s="652"/>
      <c r="H51" s="653"/>
      <c r="I51" s="651" t="s">
        <v>2239</v>
      </c>
      <c r="J51" s="652"/>
      <c r="K51" s="652"/>
      <c r="L51" s="652"/>
      <c r="M51" s="653"/>
      <c r="N51" s="654">
        <v>870</v>
      </c>
      <c r="O51" s="655"/>
      <c r="P51" s="654">
        <v>870</v>
      </c>
      <c r="Q51" s="665"/>
      <c r="R51" s="665"/>
      <c r="S51" s="655"/>
      <c r="T51" s="421">
        <v>870</v>
      </c>
      <c r="U51" s="421">
        <v>0</v>
      </c>
      <c r="V51" s="649" t="s">
        <v>361</v>
      </c>
      <c r="W51" s="656"/>
      <c r="X51" s="650"/>
      <c r="Y51" s="244" t="s">
        <v>37</v>
      </c>
      <c r="Z51" s="395" t="s">
        <v>460</v>
      </c>
      <c r="AA51" s="391"/>
      <c r="AB51" s="391"/>
      <c r="AC51" s="422"/>
      <c r="AD51" s="393">
        <v>870</v>
      </c>
      <c r="AE51" s="423"/>
      <c r="AF51" s="423"/>
      <c r="AG51" s="100"/>
      <c r="AH51" s="100"/>
      <c r="AI51" s="100"/>
      <c r="AJ51" s="100"/>
      <c r="AK51" s="100"/>
    </row>
    <row r="52" spans="2:38" s="420" customFormat="1">
      <c r="B52" s="649" t="s">
        <v>40</v>
      </c>
      <c r="C52" s="650"/>
      <c r="D52" s="649" t="s">
        <v>393</v>
      </c>
      <c r="E52" s="650"/>
      <c r="F52" s="651" t="s">
        <v>2240</v>
      </c>
      <c r="G52" s="652"/>
      <c r="H52" s="653"/>
      <c r="I52" s="651" t="s">
        <v>2241</v>
      </c>
      <c r="J52" s="652"/>
      <c r="K52" s="652"/>
      <c r="L52" s="652"/>
      <c r="M52" s="653"/>
      <c r="N52" s="654">
        <v>1865.62</v>
      </c>
      <c r="O52" s="655"/>
      <c r="P52" s="654">
        <v>1865.62</v>
      </c>
      <c r="Q52" s="665"/>
      <c r="R52" s="665"/>
      <c r="S52" s="655"/>
      <c r="T52" s="421">
        <v>1865.62</v>
      </c>
      <c r="U52" s="421">
        <v>0</v>
      </c>
      <c r="V52" s="649" t="s">
        <v>361</v>
      </c>
      <c r="W52" s="656"/>
      <c r="X52" s="650"/>
      <c r="Y52" s="244" t="s">
        <v>37</v>
      </c>
      <c r="Z52" s="395" t="s">
        <v>2242</v>
      </c>
      <c r="AA52" s="391"/>
      <c r="AB52" s="391"/>
      <c r="AC52" s="422"/>
      <c r="AD52" s="393">
        <v>1865.62</v>
      </c>
      <c r="AE52" s="423"/>
      <c r="AF52" s="423"/>
      <c r="AG52" s="100"/>
      <c r="AH52" s="100"/>
      <c r="AI52" s="100"/>
      <c r="AJ52" s="100"/>
      <c r="AK52" s="100"/>
    </row>
    <row r="53" spans="2:38" s="420" customFormat="1">
      <c r="B53" s="649" t="s">
        <v>42</v>
      </c>
      <c r="C53" s="650"/>
      <c r="D53" s="649" t="s">
        <v>393</v>
      </c>
      <c r="E53" s="650"/>
      <c r="F53" s="651" t="s">
        <v>2243</v>
      </c>
      <c r="G53" s="652"/>
      <c r="H53" s="653"/>
      <c r="I53" s="651" t="s">
        <v>2244</v>
      </c>
      <c r="J53" s="652"/>
      <c r="K53" s="652"/>
      <c r="L53" s="652"/>
      <c r="M53" s="653"/>
      <c r="N53" s="654">
        <v>600</v>
      </c>
      <c r="O53" s="655"/>
      <c r="P53" s="654">
        <v>600</v>
      </c>
      <c r="Q53" s="665"/>
      <c r="R53" s="665"/>
      <c r="S53" s="655"/>
      <c r="T53" s="421">
        <v>600</v>
      </c>
      <c r="U53" s="421">
        <v>0</v>
      </c>
      <c r="V53" s="649" t="s">
        <v>361</v>
      </c>
      <c r="W53" s="656"/>
      <c r="X53" s="650"/>
      <c r="Y53" s="244" t="s">
        <v>37</v>
      </c>
      <c r="Z53" s="395" t="s">
        <v>2245</v>
      </c>
      <c r="AA53" s="391"/>
      <c r="AB53" s="391"/>
      <c r="AC53" s="422"/>
      <c r="AD53" s="393">
        <v>600</v>
      </c>
      <c r="AE53" s="423"/>
      <c r="AF53" s="423"/>
      <c r="AG53" s="100"/>
      <c r="AH53" s="100"/>
      <c r="AI53" s="100"/>
      <c r="AJ53" s="100"/>
      <c r="AK53" s="100"/>
    </row>
    <row r="54" spans="2:38" s="420" customFormat="1">
      <c r="B54" s="649" t="s">
        <v>43</v>
      </c>
      <c r="C54" s="650"/>
      <c r="D54" s="649" t="s">
        <v>393</v>
      </c>
      <c r="E54" s="650"/>
      <c r="F54" s="651" t="s">
        <v>2246</v>
      </c>
      <c r="G54" s="652"/>
      <c r="H54" s="653"/>
      <c r="I54" s="651" t="s">
        <v>2247</v>
      </c>
      <c r="J54" s="652"/>
      <c r="K54" s="652"/>
      <c r="L54" s="652"/>
      <c r="M54" s="653"/>
      <c r="N54" s="654">
        <v>580</v>
      </c>
      <c r="O54" s="655"/>
      <c r="P54" s="654">
        <v>580</v>
      </c>
      <c r="Q54" s="665"/>
      <c r="R54" s="665"/>
      <c r="S54" s="655"/>
      <c r="T54" s="421">
        <v>580</v>
      </c>
      <c r="U54" s="421">
        <v>0</v>
      </c>
      <c r="V54" s="649" t="s">
        <v>361</v>
      </c>
      <c r="W54" s="656"/>
      <c r="X54" s="650"/>
      <c r="Y54" s="244" t="s">
        <v>37</v>
      </c>
      <c r="Z54" s="395" t="s">
        <v>461</v>
      </c>
      <c r="AA54" s="391"/>
      <c r="AB54" s="391"/>
      <c r="AC54" s="422"/>
      <c r="AD54" s="393">
        <v>580</v>
      </c>
      <c r="AE54" s="423"/>
      <c r="AF54" s="423"/>
      <c r="AG54" s="100"/>
      <c r="AH54" s="100"/>
      <c r="AI54" s="100"/>
      <c r="AJ54" s="100"/>
      <c r="AK54" s="100"/>
    </row>
    <row r="55" spans="2:38" s="420" customFormat="1">
      <c r="B55" s="649" t="s">
        <v>47</v>
      </c>
      <c r="C55" s="650"/>
      <c r="D55" s="649" t="s">
        <v>393</v>
      </c>
      <c r="E55" s="650"/>
      <c r="F55" s="651" t="s">
        <v>2248</v>
      </c>
      <c r="G55" s="652"/>
      <c r="H55" s="653"/>
      <c r="I55" s="651" t="s">
        <v>2249</v>
      </c>
      <c r="J55" s="652"/>
      <c r="K55" s="652"/>
      <c r="L55" s="652"/>
      <c r="M55" s="653"/>
      <c r="N55" s="654">
        <v>1509</v>
      </c>
      <c r="O55" s="655"/>
      <c r="P55" s="654">
        <v>1509</v>
      </c>
      <c r="Q55" s="665"/>
      <c r="R55" s="665"/>
      <c r="S55" s="655"/>
      <c r="T55" s="421">
        <v>1509</v>
      </c>
      <c r="U55" s="421">
        <v>0</v>
      </c>
      <c r="V55" s="649" t="s">
        <v>361</v>
      </c>
      <c r="W55" s="656"/>
      <c r="X55" s="650"/>
      <c r="Y55" s="244" t="s">
        <v>37</v>
      </c>
      <c r="Z55" s="395" t="s">
        <v>463</v>
      </c>
      <c r="AA55" s="391"/>
      <c r="AB55" s="391"/>
      <c r="AC55" s="422"/>
      <c r="AD55" s="393">
        <v>1509</v>
      </c>
      <c r="AE55" s="423"/>
      <c r="AF55" s="423"/>
      <c r="AG55" s="100"/>
      <c r="AH55" s="100"/>
      <c r="AI55" s="100"/>
      <c r="AJ55" s="100"/>
      <c r="AK55" s="100"/>
    </row>
    <row r="56" spans="2:38" s="420" customFormat="1">
      <c r="B56" s="649" t="s">
        <v>48</v>
      </c>
      <c r="C56" s="650"/>
      <c r="D56" s="649" t="s">
        <v>393</v>
      </c>
      <c r="E56" s="650"/>
      <c r="F56" s="651" t="s">
        <v>2250</v>
      </c>
      <c r="G56" s="652"/>
      <c r="H56" s="653"/>
      <c r="I56" s="651" t="s">
        <v>2251</v>
      </c>
      <c r="J56" s="652"/>
      <c r="K56" s="652"/>
      <c r="L56" s="652"/>
      <c r="M56" s="653"/>
      <c r="N56" s="654">
        <v>655.42</v>
      </c>
      <c r="O56" s="655"/>
      <c r="P56" s="654">
        <v>655.42</v>
      </c>
      <c r="Q56" s="665"/>
      <c r="R56" s="665"/>
      <c r="S56" s="655"/>
      <c r="T56" s="421">
        <v>655.42</v>
      </c>
      <c r="U56" s="421">
        <v>0</v>
      </c>
      <c r="V56" s="649" t="s">
        <v>361</v>
      </c>
      <c r="W56" s="656"/>
      <c r="X56" s="650"/>
      <c r="Y56" s="244" t="s">
        <v>37</v>
      </c>
      <c r="Z56" s="395" t="s">
        <v>465</v>
      </c>
      <c r="AA56" s="391"/>
      <c r="AB56" s="391"/>
      <c r="AC56" s="422"/>
      <c r="AD56" s="393">
        <v>655.42</v>
      </c>
      <c r="AE56" s="423"/>
      <c r="AF56" s="423"/>
      <c r="AG56" s="100"/>
      <c r="AH56" s="100"/>
      <c r="AI56" s="100"/>
      <c r="AJ56" s="100"/>
      <c r="AK56" s="100"/>
    </row>
    <row r="57" spans="2:38" s="420" customFormat="1">
      <c r="B57" s="649" t="s">
        <v>49</v>
      </c>
      <c r="C57" s="650"/>
      <c r="D57" s="649" t="s">
        <v>393</v>
      </c>
      <c r="E57" s="650"/>
      <c r="F57" s="651" t="s">
        <v>2252</v>
      </c>
      <c r="G57" s="652"/>
      <c r="H57" s="653"/>
      <c r="I57" s="651" t="s">
        <v>2247</v>
      </c>
      <c r="J57" s="652"/>
      <c r="K57" s="652"/>
      <c r="L57" s="652"/>
      <c r="M57" s="653"/>
      <c r="N57" s="654">
        <v>580</v>
      </c>
      <c r="O57" s="655"/>
      <c r="P57" s="654">
        <v>580</v>
      </c>
      <c r="Q57" s="665"/>
      <c r="R57" s="665"/>
      <c r="S57" s="655"/>
      <c r="T57" s="421">
        <v>580</v>
      </c>
      <c r="U57" s="421">
        <v>0</v>
      </c>
      <c r="V57" s="649" t="s">
        <v>361</v>
      </c>
      <c r="W57" s="656"/>
      <c r="X57" s="650"/>
      <c r="Y57" s="244" t="s">
        <v>37</v>
      </c>
      <c r="Z57" s="395" t="s">
        <v>463</v>
      </c>
      <c r="AA57" s="391"/>
      <c r="AB57" s="391"/>
      <c r="AC57" s="422"/>
      <c r="AD57" s="393">
        <v>580</v>
      </c>
      <c r="AE57" s="423"/>
      <c r="AF57" s="423"/>
      <c r="AG57" s="100"/>
      <c r="AH57" s="100"/>
      <c r="AI57" s="100"/>
      <c r="AJ57" s="100"/>
      <c r="AK57" s="100"/>
    </row>
    <row r="58" spans="2:38" s="420" customFormat="1">
      <c r="B58" s="649">
        <v>9</v>
      </c>
      <c r="C58" s="650"/>
      <c r="D58" s="649" t="s">
        <v>393</v>
      </c>
      <c r="E58" s="650"/>
      <c r="F58" s="651" t="s">
        <v>2253</v>
      </c>
      <c r="G58" s="652"/>
      <c r="H58" s="653"/>
      <c r="I58" s="651" t="s">
        <v>2247</v>
      </c>
      <c r="J58" s="652"/>
      <c r="K58" s="652"/>
      <c r="L58" s="652"/>
      <c r="M58" s="653"/>
      <c r="N58" s="654">
        <v>580</v>
      </c>
      <c r="O58" s="655"/>
      <c r="P58" s="654">
        <v>580</v>
      </c>
      <c r="Q58" s="665"/>
      <c r="R58" s="665"/>
      <c r="S58" s="655"/>
      <c r="T58" s="421">
        <v>580</v>
      </c>
      <c r="U58" s="421">
        <v>0</v>
      </c>
      <c r="V58" s="649" t="s">
        <v>361</v>
      </c>
      <c r="W58" s="656"/>
      <c r="X58" s="650"/>
      <c r="Y58" s="244" t="s">
        <v>37</v>
      </c>
      <c r="Z58" s="395" t="s">
        <v>2254</v>
      </c>
      <c r="AA58" s="391"/>
      <c r="AB58" s="391"/>
      <c r="AC58" s="422"/>
      <c r="AD58" s="393">
        <v>580</v>
      </c>
      <c r="AE58" s="423"/>
      <c r="AF58" s="423"/>
      <c r="AG58" s="100"/>
      <c r="AH58" s="100"/>
      <c r="AI58" s="100"/>
      <c r="AJ58" s="100"/>
      <c r="AK58" s="100"/>
    </row>
    <row r="59" spans="2:38" s="420" customFormat="1" ht="20.399999999999999">
      <c r="B59" s="649">
        <v>10</v>
      </c>
      <c r="C59" s="650"/>
      <c r="D59" s="649" t="s">
        <v>393</v>
      </c>
      <c r="E59" s="650"/>
      <c r="F59" s="651" t="s">
        <v>2255</v>
      </c>
      <c r="G59" s="652"/>
      <c r="H59" s="653"/>
      <c r="I59" s="651" t="s">
        <v>2247</v>
      </c>
      <c r="J59" s="652"/>
      <c r="K59" s="652"/>
      <c r="L59" s="652"/>
      <c r="M59" s="653"/>
      <c r="N59" s="654">
        <v>580</v>
      </c>
      <c r="O59" s="655"/>
      <c r="P59" s="654">
        <v>580</v>
      </c>
      <c r="Q59" s="665"/>
      <c r="R59" s="665"/>
      <c r="S59" s="655"/>
      <c r="T59" s="421">
        <v>580</v>
      </c>
      <c r="U59" s="421">
        <v>0</v>
      </c>
      <c r="V59" s="649" t="s">
        <v>361</v>
      </c>
      <c r="W59" s="656"/>
      <c r="X59" s="650"/>
      <c r="Y59" s="244" t="s">
        <v>37</v>
      </c>
      <c r="Z59" s="395" t="s">
        <v>2256</v>
      </c>
      <c r="AA59" s="391"/>
      <c r="AB59" s="391"/>
      <c r="AC59" s="422"/>
      <c r="AD59" s="393">
        <v>580</v>
      </c>
      <c r="AE59" s="423"/>
      <c r="AF59" s="423"/>
      <c r="AG59" s="100"/>
      <c r="AH59" s="100"/>
      <c r="AI59" s="100"/>
      <c r="AJ59" s="100"/>
      <c r="AK59" s="100"/>
    </row>
    <row r="60" spans="2:38" s="420" customFormat="1">
      <c r="B60" s="649">
        <v>11</v>
      </c>
      <c r="C60" s="650"/>
      <c r="D60" s="649" t="s">
        <v>393</v>
      </c>
      <c r="E60" s="650"/>
      <c r="F60" s="651" t="s">
        <v>2257</v>
      </c>
      <c r="G60" s="652"/>
      <c r="H60" s="653"/>
      <c r="I60" s="651" t="s">
        <v>2247</v>
      </c>
      <c r="J60" s="652"/>
      <c r="K60" s="652"/>
      <c r="L60" s="652"/>
      <c r="M60" s="653"/>
      <c r="N60" s="654">
        <v>580</v>
      </c>
      <c r="O60" s="655"/>
      <c r="P60" s="654">
        <v>580</v>
      </c>
      <c r="Q60" s="665"/>
      <c r="R60" s="665"/>
      <c r="S60" s="655"/>
      <c r="T60" s="421">
        <v>580</v>
      </c>
      <c r="U60" s="421">
        <v>0</v>
      </c>
      <c r="V60" s="649" t="s">
        <v>361</v>
      </c>
      <c r="W60" s="656"/>
      <c r="X60" s="650"/>
      <c r="Y60" s="244" t="s">
        <v>37</v>
      </c>
      <c r="Z60" s="395" t="s">
        <v>2254</v>
      </c>
      <c r="AA60" s="391"/>
      <c r="AB60" s="391"/>
      <c r="AC60" s="422"/>
      <c r="AD60" s="393">
        <v>580</v>
      </c>
      <c r="AE60" s="423"/>
      <c r="AF60" s="423"/>
      <c r="AG60" s="100"/>
      <c r="AH60" s="100"/>
      <c r="AI60" s="100"/>
      <c r="AJ60" s="100"/>
      <c r="AK60" s="100"/>
    </row>
    <row r="61" spans="2:38" s="420" customFormat="1">
      <c r="B61" s="649">
        <v>12</v>
      </c>
      <c r="C61" s="650"/>
      <c r="D61" s="649" t="s">
        <v>393</v>
      </c>
      <c r="E61" s="650"/>
      <c r="F61" s="651" t="s">
        <v>2258</v>
      </c>
      <c r="G61" s="652"/>
      <c r="H61" s="653"/>
      <c r="I61" s="651" t="s">
        <v>2259</v>
      </c>
      <c r="J61" s="652"/>
      <c r="K61" s="652"/>
      <c r="L61" s="652"/>
      <c r="M61" s="653"/>
      <c r="N61" s="654">
        <v>1400</v>
      </c>
      <c r="O61" s="655"/>
      <c r="P61" s="654">
        <v>1400</v>
      </c>
      <c r="Q61" s="665"/>
      <c r="R61" s="665"/>
      <c r="S61" s="655"/>
      <c r="T61" s="421">
        <v>1400</v>
      </c>
      <c r="U61" s="421">
        <v>0</v>
      </c>
      <c r="V61" s="649" t="s">
        <v>361</v>
      </c>
      <c r="W61" s="656"/>
      <c r="X61" s="650"/>
      <c r="Y61" s="244" t="s">
        <v>37</v>
      </c>
      <c r="Z61" s="395" t="s">
        <v>466</v>
      </c>
      <c r="AA61" s="391"/>
      <c r="AB61" s="391"/>
      <c r="AC61" s="422"/>
      <c r="AD61" s="393">
        <v>1400</v>
      </c>
      <c r="AE61" s="423"/>
      <c r="AF61" s="423"/>
      <c r="AG61" s="100"/>
      <c r="AH61" s="100"/>
      <c r="AI61" s="100"/>
      <c r="AJ61" s="100"/>
      <c r="AK61" s="100"/>
    </row>
    <row r="62" spans="2:38" s="420" customFormat="1">
      <c r="B62" s="649">
        <v>13</v>
      </c>
      <c r="C62" s="650"/>
      <c r="D62" s="649" t="s">
        <v>393</v>
      </c>
      <c r="E62" s="650"/>
      <c r="F62" s="651" t="s">
        <v>2260</v>
      </c>
      <c r="G62" s="652"/>
      <c r="H62" s="653"/>
      <c r="I62" s="651" t="s">
        <v>2259</v>
      </c>
      <c r="J62" s="652"/>
      <c r="K62" s="652"/>
      <c r="L62" s="652"/>
      <c r="M62" s="653"/>
      <c r="N62" s="654">
        <v>1400</v>
      </c>
      <c r="O62" s="655"/>
      <c r="P62" s="654">
        <v>1400</v>
      </c>
      <c r="Q62" s="665"/>
      <c r="R62" s="665"/>
      <c r="S62" s="655"/>
      <c r="T62" s="421">
        <v>1400</v>
      </c>
      <c r="U62" s="421">
        <v>0</v>
      </c>
      <c r="V62" s="649" t="s">
        <v>361</v>
      </c>
      <c r="W62" s="656"/>
      <c r="X62" s="650"/>
      <c r="Y62" s="244" t="s">
        <v>37</v>
      </c>
      <c r="Z62" s="395" t="s">
        <v>2261</v>
      </c>
      <c r="AA62" s="391"/>
      <c r="AB62" s="391"/>
      <c r="AC62" s="422"/>
      <c r="AD62" s="393">
        <v>1400</v>
      </c>
      <c r="AE62" s="423"/>
      <c r="AF62" s="423"/>
      <c r="AG62" s="100"/>
      <c r="AH62" s="100"/>
      <c r="AI62" s="100"/>
      <c r="AJ62" s="100"/>
      <c r="AK62" s="100"/>
    </row>
    <row r="63" spans="2:38" s="420" customFormat="1">
      <c r="B63" s="649">
        <v>14</v>
      </c>
      <c r="C63" s="650"/>
      <c r="D63" s="649" t="s">
        <v>393</v>
      </c>
      <c r="E63" s="650"/>
      <c r="F63" s="651" t="s">
        <v>2262</v>
      </c>
      <c r="G63" s="652"/>
      <c r="H63" s="653"/>
      <c r="I63" s="651" t="s">
        <v>2259</v>
      </c>
      <c r="J63" s="652"/>
      <c r="K63" s="652"/>
      <c r="L63" s="652"/>
      <c r="M63" s="653"/>
      <c r="N63" s="654">
        <v>1400</v>
      </c>
      <c r="O63" s="655"/>
      <c r="P63" s="654">
        <v>1400</v>
      </c>
      <c r="Q63" s="665"/>
      <c r="R63" s="665"/>
      <c r="S63" s="655"/>
      <c r="T63" s="421">
        <v>1400</v>
      </c>
      <c r="U63" s="421">
        <v>0</v>
      </c>
      <c r="V63" s="649" t="s">
        <v>361</v>
      </c>
      <c r="W63" s="656"/>
      <c r="X63" s="650"/>
      <c r="Y63" s="244" t="s">
        <v>37</v>
      </c>
      <c r="Z63" s="395" t="s">
        <v>462</v>
      </c>
      <c r="AA63" s="391"/>
      <c r="AB63" s="391"/>
      <c r="AC63" s="422"/>
      <c r="AD63" s="393">
        <v>1400</v>
      </c>
      <c r="AE63" s="423"/>
      <c r="AF63" s="423"/>
      <c r="AG63" s="100"/>
      <c r="AH63" s="100"/>
      <c r="AI63" s="100"/>
      <c r="AJ63" s="100"/>
      <c r="AK63" s="100"/>
    </row>
    <row r="64" spans="2:38" s="420" customFormat="1">
      <c r="B64" s="649">
        <v>15</v>
      </c>
      <c r="C64" s="650"/>
      <c r="D64" s="649" t="s">
        <v>393</v>
      </c>
      <c r="E64" s="650"/>
      <c r="F64" s="651" t="s">
        <v>2263</v>
      </c>
      <c r="G64" s="652"/>
      <c r="H64" s="653"/>
      <c r="I64" s="651" t="s">
        <v>2259</v>
      </c>
      <c r="J64" s="652"/>
      <c r="K64" s="652"/>
      <c r="L64" s="652"/>
      <c r="M64" s="653"/>
      <c r="N64" s="654">
        <v>1400</v>
      </c>
      <c r="O64" s="655"/>
      <c r="P64" s="654">
        <v>1400</v>
      </c>
      <c r="Q64" s="665"/>
      <c r="R64" s="665"/>
      <c r="S64" s="655"/>
      <c r="T64" s="421">
        <v>1400</v>
      </c>
      <c r="U64" s="421">
        <v>0</v>
      </c>
      <c r="V64" s="649" t="s">
        <v>361</v>
      </c>
      <c r="W64" s="656"/>
      <c r="X64" s="650"/>
      <c r="Y64" s="244" t="s">
        <v>37</v>
      </c>
      <c r="Z64" s="395" t="s">
        <v>2264</v>
      </c>
      <c r="AA64" s="391"/>
      <c r="AB64" s="391"/>
      <c r="AC64" s="422"/>
      <c r="AD64" s="393">
        <v>1400</v>
      </c>
      <c r="AE64" s="423"/>
      <c r="AF64" s="423"/>
      <c r="AG64" s="100"/>
      <c r="AH64" s="100"/>
      <c r="AI64" s="100"/>
      <c r="AJ64" s="100"/>
      <c r="AK64" s="100"/>
    </row>
    <row r="65" spans="2:37" s="420" customFormat="1">
      <c r="B65" s="649">
        <v>16</v>
      </c>
      <c r="C65" s="650"/>
      <c r="D65" s="649" t="s">
        <v>393</v>
      </c>
      <c r="E65" s="650"/>
      <c r="F65" s="651" t="s">
        <v>2265</v>
      </c>
      <c r="G65" s="652"/>
      <c r="H65" s="653"/>
      <c r="I65" s="651" t="s">
        <v>2266</v>
      </c>
      <c r="J65" s="652"/>
      <c r="K65" s="652"/>
      <c r="L65" s="652"/>
      <c r="M65" s="653"/>
      <c r="N65" s="654">
        <v>2520</v>
      </c>
      <c r="O65" s="655"/>
      <c r="P65" s="654">
        <v>2520</v>
      </c>
      <c r="Q65" s="665"/>
      <c r="R65" s="665"/>
      <c r="S65" s="655"/>
      <c r="T65" s="421">
        <v>2520</v>
      </c>
      <c r="U65" s="421">
        <v>0</v>
      </c>
      <c r="V65" s="649" t="s">
        <v>361</v>
      </c>
      <c r="W65" s="656"/>
      <c r="X65" s="650"/>
      <c r="Y65" s="244" t="s">
        <v>37</v>
      </c>
      <c r="Z65" s="395" t="s">
        <v>2076</v>
      </c>
      <c r="AA65" s="391"/>
      <c r="AB65" s="391"/>
      <c r="AC65" s="422"/>
      <c r="AD65" s="393">
        <v>2520</v>
      </c>
      <c r="AE65" s="423"/>
      <c r="AF65" s="423"/>
      <c r="AG65" s="100"/>
      <c r="AH65" s="100"/>
      <c r="AI65" s="100"/>
      <c r="AJ65" s="100"/>
      <c r="AK65" s="100"/>
    </row>
    <row r="66" spans="2:37" s="420" customFormat="1" ht="20.399999999999999">
      <c r="B66" s="649">
        <v>17</v>
      </c>
      <c r="C66" s="650"/>
      <c r="D66" s="649" t="s">
        <v>393</v>
      </c>
      <c r="E66" s="650"/>
      <c r="F66" s="651" t="s">
        <v>2267</v>
      </c>
      <c r="G66" s="652"/>
      <c r="H66" s="653"/>
      <c r="I66" s="651" t="s">
        <v>2268</v>
      </c>
      <c r="J66" s="652"/>
      <c r="K66" s="652"/>
      <c r="L66" s="652"/>
      <c r="M66" s="653"/>
      <c r="N66" s="654">
        <v>2100</v>
      </c>
      <c r="O66" s="655"/>
      <c r="P66" s="654">
        <v>2100</v>
      </c>
      <c r="Q66" s="665"/>
      <c r="R66" s="665"/>
      <c r="S66" s="655"/>
      <c r="T66" s="421">
        <v>2100</v>
      </c>
      <c r="U66" s="421">
        <v>0</v>
      </c>
      <c r="V66" s="649" t="s">
        <v>361</v>
      </c>
      <c r="W66" s="656"/>
      <c r="X66" s="650"/>
      <c r="Y66" s="244" t="s">
        <v>37</v>
      </c>
      <c r="Z66" s="395" t="s">
        <v>401</v>
      </c>
      <c r="AA66" s="391"/>
      <c r="AB66" s="391"/>
      <c r="AC66" s="422"/>
      <c r="AD66" s="393">
        <v>2100</v>
      </c>
      <c r="AE66" s="423"/>
      <c r="AF66" s="423"/>
      <c r="AG66" s="100"/>
      <c r="AH66" s="100"/>
      <c r="AI66" s="100"/>
      <c r="AJ66" s="100"/>
      <c r="AK66" s="100"/>
    </row>
    <row r="67" spans="2:37" s="420" customFormat="1">
      <c r="B67" s="649">
        <v>18</v>
      </c>
      <c r="C67" s="650"/>
      <c r="D67" s="649" t="s">
        <v>393</v>
      </c>
      <c r="E67" s="650"/>
      <c r="F67" s="651" t="s">
        <v>2269</v>
      </c>
      <c r="G67" s="652"/>
      <c r="H67" s="653"/>
      <c r="I67" s="651" t="s">
        <v>2270</v>
      </c>
      <c r="J67" s="652"/>
      <c r="K67" s="652"/>
      <c r="L67" s="652"/>
      <c r="M67" s="653"/>
      <c r="N67" s="654">
        <v>2700</v>
      </c>
      <c r="O67" s="655"/>
      <c r="P67" s="654">
        <v>2700</v>
      </c>
      <c r="Q67" s="665"/>
      <c r="R67" s="665"/>
      <c r="S67" s="655"/>
      <c r="T67" s="421">
        <v>2700</v>
      </c>
      <c r="U67" s="421">
        <v>0</v>
      </c>
      <c r="V67" s="649" t="s">
        <v>361</v>
      </c>
      <c r="W67" s="656"/>
      <c r="X67" s="650"/>
      <c r="Y67" s="244" t="s">
        <v>37</v>
      </c>
      <c r="Z67" s="395" t="s">
        <v>463</v>
      </c>
      <c r="AA67" s="391"/>
      <c r="AB67" s="391"/>
      <c r="AC67" s="422"/>
      <c r="AD67" s="393">
        <v>2700</v>
      </c>
      <c r="AE67" s="423"/>
      <c r="AF67" s="423"/>
      <c r="AG67" s="100"/>
      <c r="AH67" s="100"/>
      <c r="AI67" s="100"/>
      <c r="AJ67" s="100"/>
      <c r="AK67" s="100"/>
    </row>
    <row r="68" spans="2:37" s="420" customFormat="1">
      <c r="B68" s="649">
        <v>19</v>
      </c>
      <c r="C68" s="650"/>
      <c r="D68" s="649" t="s">
        <v>393</v>
      </c>
      <c r="E68" s="650"/>
      <c r="F68" s="651" t="s">
        <v>2271</v>
      </c>
      <c r="G68" s="652"/>
      <c r="H68" s="653"/>
      <c r="I68" s="651" t="s">
        <v>2272</v>
      </c>
      <c r="J68" s="652"/>
      <c r="K68" s="652"/>
      <c r="L68" s="652"/>
      <c r="M68" s="653"/>
      <c r="N68" s="654">
        <v>790</v>
      </c>
      <c r="O68" s="655"/>
      <c r="P68" s="654">
        <v>790</v>
      </c>
      <c r="Q68" s="665"/>
      <c r="R68" s="665"/>
      <c r="S68" s="655"/>
      <c r="T68" s="421">
        <v>790</v>
      </c>
      <c r="U68" s="421">
        <v>0</v>
      </c>
      <c r="V68" s="649" t="s">
        <v>361</v>
      </c>
      <c r="W68" s="656"/>
      <c r="X68" s="650"/>
      <c r="Y68" s="244" t="s">
        <v>37</v>
      </c>
      <c r="Z68" s="395" t="s">
        <v>463</v>
      </c>
      <c r="AA68" s="391"/>
      <c r="AB68" s="391"/>
      <c r="AC68" s="422"/>
      <c r="AD68" s="393">
        <v>790</v>
      </c>
      <c r="AE68" s="423"/>
      <c r="AF68" s="423"/>
      <c r="AG68" s="100"/>
      <c r="AH68" s="100"/>
      <c r="AI68" s="100"/>
      <c r="AJ68" s="100"/>
      <c r="AK68" s="100"/>
    </row>
    <row r="69" spans="2:37" s="420" customFormat="1">
      <c r="B69" s="649">
        <v>20</v>
      </c>
      <c r="C69" s="650"/>
      <c r="D69" s="649" t="s">
        <v>393</v>
      </c>
      <c r="E69" s="650"/>
      <c r="F69" s="651" t="s">
        <v>2273</v>
      </c>
      <c r="G69" s="652"/>
      <c r="H69" s="653"/>
      <c r="I69" s="651" t="s">
        <v>2274</v>
      </c>
      <c r="J69" s="652"/>
      <c r="K69" s="652"/>
      <c r="L69" s="652"/>
      <c r="M69" s="653"/>
      <c r="N69" s="654">
        <v>1700</v>
      </c>
      <c r="O69" s="655"/>
      <c r="P69" s="654">
        <v>1700</v>
      </c>
      <c r="Q69" s="665"/>
      <c r="R69" s="665"/>
      <c r="S69" s="655"/>
      <c r="T69" s="421">
        <v>1700</v>
      </c>
      <c r="U69" s="421">
        <v>0</v>
      </c>
      <c r="V69" s="649" t="s">
        <v>361</v>
      </c>
      <c r="W69" s="656"/>
      <c r="X69" s="650"/>
      <c r="Y69" s="244" t="s">
        <v>37</v>
      </c>
      <c r="Z69" s="395" t="s">
        <v>463</v>
      </c>
      <c r="AA69" s="391"/>
      <c r="AB69" s="391"/>
      <c r="AC69" s="422"/>
      <c r="AD69" s="393">
        <v>1700</v>
      </c>
      <c r="AE69" s="423"/>
      <c r="AF69" s="423"/>
      <c r="AG69" s="100"/>
      <c r="AH69" s="100"/>
      <c r="AI69" s="100"/>
      <c r="AJ69" s="100"/>
      <c r="AK69" s="100"/>
    </row>
    <row r="70" spans="2:37" s="420" customFormat="1">
      <c r="B70" s="649">
        <v>21</v>
      </c>
      <c r="C70" s="650"/>
      <c r="D70" s="649" t="s">
        <v>393</v>
      </c>
      <c r="E70" s="650"/>
      <c r="F70" s="651" t="s">
        <v>2275</v>
      </c>
      <c r="G70" s="652"/>
      <c r="H70" s="653"/>
      <c r="I70" s="651" t="s">
        <v>2276</v>
      </c>
      <c r="J70" s="652"/>
      <c r="K70" s="652"/>
      <c r="L70" s="652"/>
      <c r="M70" s="653"/>
      <c r="N70" s="654">
        <v>870</v>
      </c>
      <c r="O70" s="655"/>
      <c r="P70" s="654">
        <v>870</v>
      </c>
      <c r="Q70" s="665"/>
      <c r="R70" s="665"/>
      <c r="S70" s="655"/>
      <c r="T70" s="421">
        <v>870</v>
      </c>
      <c r="U70" s="421">
        <v>0</v>
      </c>
      <c r="V70" s="649" t="s">
        <v>361</v>
      </c>
      <c r="W70" s="656"/>
      <c r="X70" s="650"/>
      <c r="Y70" s="244" t="s">
        <v>37</v>
      </c>
      <c r="Z70" s="395" t="s">
        <v>461</v>
      </c>
      <c r="AA70" s="391"/>
      <c r="AB70" s="391"/>
      <c r="AC70" s="422"/>
      <c r="AD70" s="393">
        <v>870</v>
      </c>
      <c r="AE70" s="423"/>
      <c r="AF70" s="423"/>
      <c r="AG70" s="100"/>
      <c r="AH70" s="100"/>
      <c r="AI70" s="100"/>
      <c r="AJ70" s="100"/>
      <c r="AK70" s="100"/>
    </row>
    <row r="71" spans="2:37" s="420" customFormat="1">
      <c r="B71" s="649">
        <v>22</v>
      </c>
      <c r="C71" s="650"/>
      <c r="D71" s="649" t="s">
        <v>393</v>
      </c>
      <c r="E71" s="650"/>
      <c r="F71" s="651" t="s">
        <v>2277</v>
      </c>
      <c r="G71" s="652"/>
      <c r="H71" s="653"/>
      <c r="I71" s="651" t="s">
        <v>2276</v>
      </c>
      <c r="J71" s="652"/>
      <c r="K71" s="652"/>
      <c r="L71" s="652"/>
      <c r="M71" s="653"/>
      <c r="N71" s="654">
        <v>870</v>
      </c>
      <c r="O71" s="655"/>
      <c r="P71" s="654">
        <v>870</v>
      </c>
      <c r="Q71" s="665"/>
      <c r="R71" s="665"/>
      <c r="S71" s="655"/>
      <c r="T71" s="421">
        <v>870</v>
      </c>
      <c r="U71" s="421">
        <v>0</v>
      </c>
      <c r="V71" s="649" t="s">
        <v>361</v>
      </c>
      <c r="W71" s="656"/>
      <c r="X71" s="650"/>
      <c r="Y71" s="244" t="s">
        <v>37</v>
      </c>
      <c r="Z71" s="395" t="s">
        <v>2278</v>
      </c>
      <c r="AA71" s="391"/>
      <c r="AB71" s="391"/>
      <c r="AC71" s="422"/>
      <c r="AD71" s="393">
        <v>870</v>
      </c>
      <c r="AE71" s="423"/>
      <c r="AF71" s="423"/>
      <c r="AG71" s="100"/>
      <c r="AH71" s="100"/>
      <c r="AI71" s="100"/>
      <c r="AJ71" s="100"/>
      <c r="AK71" s="100"/>
    </row>
    <row r="72" spans="2:37" s="420" customFormat="1">
      <c r="B72" s="649">
        <v>23</v>
      </c>
      <c r="C72" s="650"/>
      <c r="D72" s="649" t="s">
        <v>393</v>
      </c>
      <c r="E72" s="650"/>
      <c r="F72" s="651" t="s">
        <v>2279</v>
      </c>
      <c r="G72" s="652"/>
      <c r="H72" s="653"/>
      <c r="I72" s="651" t="s">
        <v>2276</v>
      </c>
      <c r="J72" s="652"/>
      <c r="K72" s="652"/>
      <c r="L72" s="652"/>
      <c r="M72" s="653"/>
      <c r="N72" s="654">
        <v>870</v>
      </c>
      <c r="O72" s="655"/>
      <c r="P72" s="654">
        <v>870</v>
      </c>
      <c r="Q72" s="665"/>
      <c r="R72" s="665"/>
      <c r="S72" s="655"/>
      <c r="T72" s="421">
        <v>870</v>
      </c>
      <c r="U72" s="421">
        <v>0</v>
      </c>
      <c r="V72" s="649" t="s">
        <v>361</v>
      </c>
      <c r="W72" s="656"/>
      <c r="X72" s="650"/>
      <c r="Y72" s="244" t="s">
        <v>37</v>
      </c>
      <c r="Z72" s="395" t="s">
        <v>2280</v>
      </c>
      <c r="AA72" s="391"/>
      <c r="AB72" s="391"/>
      <c r="AC72" s="422"/>
      <c r="AD72" s="393">
        <v>870</v>
      </c>
      <c r="AE72" s="423"/>
      <c r="AF72" s="423"/>
      <c r="AG72" s="100"/>
      <c r="AH72" s="100"/>
      <c r="AI72" s="100"/>
      <c r="AJ72" s="100"/>
      <c r="AK72" s="100"/>
    </row>
    <row r="73" spans="2:37" s="420" customFormat="1">
      <c r="B73" s="649">
        <v>24</v>
      </c>
      <c r="C73" s="650"/>
      <c r="D73" s="649" t="s">
        <v>393</v>
      </c>
      <c r="E73" s="650"/>
      <c r="F73" s="651" t="s">
        <v>2281</v>
      </c>
      <c r="G73" s="652"/>
      <c r="H73" s="653"/>
      <c r="I73" s="651" t="s">
        <v>2276</v>
      </c>
      <c r="J73" s="652"/>
      <c r="K73" s="652"/>
      <c r="L73" s="652"/>
      <c r="M73" s="653"/>
      <c r="N73" s="654">
        <v>870</v>
      </c>
      <c r="O73" s="655"/>
      <c r="P73" s="654">
        <v>870</v>
      </c>
      <c r="Q73" s="665"/>
      <c r="R73" s="665"/>
      <c r="S73" s="655"/>
      <c r="T73" s="421">
        <v>870</v>
      </c>
      <c r="U73" s="421">
        <v>0</v>
      </c>
      <c r="V73" s="649" t="s">
        <v>361</v>
      </c>
      <c r="W73" s="656"/>
      <c r="X73" s="650"/>
      <c r="Y73" s="244" t="s">
        <v>37</v>
      </c>
      <c r="Z73" s="395" t="s">
        <v>467</v>
      </c>
      <c r="AA73" s="391"/>
      <c r="AB73" s="391"/>
      <c r="AC73" s="422"/>
      <c r="AD73" s="393">
        <v>870</v>
      </c>
      <c r="AE73" s="423"/>
      <c r="AF73" s="423"/>
      <c r="AG73" s="100"/>
      <c r="AH73" s="100"/>
      <c r="AI73" s="100"/>
      <c r="AJ73" s="100"/>
      <c r="AK73" s="100"/>
    </row>
    <row r="74" spans="2:37" s="420" customFormat="1">
      <c r="B74" s="649">
        <v>25</v>
      </c>
      <c r="C74" s="650"/>
      <c r="D74" s="649" t="s">
        <v>393</v>
      </c>
      <c r="E74" s="650"/>
      <c r="F74" s="651" t="s">
        <v>2282</v>
      </c>
      <c r="G74" s="652"/>
      <c r="H74" s="653"/>
      <c r="I74" s="651" t="s">
        <v>2276</v>
      </c>
      <c r="J74" s="652"/>
      <c r="K74" s="652"/>
      <c r="L74" s="652"/>
      <c r="M74" s="653"/>
      <c r="N74" s="654">
        <v>870</v>
      </c>
      <c r="O74" s="655"/>
      <c r="P74" s="654">
        <v>870</v>
      </c>
      <c r="Q74" s="665"/>
      <c r="R74" s="665"/>
      <c r="S74" s="655"/>
      <c r="T74" s="421">
        <v>870</v>
      </c>
      <c r="U74" s="421">
        <v>0</v>
      </c>
      <c r="V74" s="649" t="s">
        <v>361</v>
      </c>
      <c r="W74" s="656"/>
      <c r="X74" s="650"/>
      <c r="Y74" s="244" t="s">
        <v>37</v>
      </c>
      <c r="Z74" s="395" t="s">
        <v>2226</v>
      </c>
      <c r="AA74" s="391"/>
      <c r="AB74" s="391"/>
      <c r="AC74" s="422"/>
      <c r="AD74" s="393">
        <v>870</v>
      </c>
      <c r="AE74" s="423"/>
      <c r="AF74" s="423"/>
      <c r="AG74" s="100"/>
      <c r="AH74" s="100"/>
      <c r="AI74" s="100"/>
      <c r="AJ74" s="100"/>
      <c r="AK74" s="100"/>
    </row>
    <row r="75" spans="2:37" s="420" customFormat="1">
      <c r="B75" s="649">
        <v>26</v>
      </c>
      <c r="C75" s="650"/>
      <c r="D75" s="649" t="s">
        <v>393</v>
      </c>
      <c r="E75" s="650"/>
      <c r="F75" s="651" t="s">
        <v>2283</v>
      </c>
      <c r="G75" s="652"/>
      <c r="H75" s="653"/>
      <c r="I75" s="651" t="s">
        <v>2276</v>
      </c>
      <c r="J75" s="652"/>
      <c r="K75" s="652"/>
      <c r="L75" s="652"/>
      <c r="M75" s="653"/>
      <c r="N75" s="654">
        <v>870</v>
      </c>
      <c r="O75" s="655"/>
      <c r="P75" s="654">
        <v>870</v>
      </c>
      <c r="Q75" s="665"/>
      <c r="R75" s="665"/>
      <c r="S75" s="655"/>
      <c r="T75" s="421">
        <v>870</v>
      </c>
      <c r="U75" s="421">
        <v>0</v>
      </c>
      <c r="V75" s="649" t="s">
        <v>361</v>
      </c>
      <c r="W75" s="656"/>
      <c r="X75" s="650"/>
      <c r="Y75" s="244" t="s">
        <v>37</v>
      </c>
      <c r="Z75" s="395" t="s">
        <v>2280</v>
      </c>
      <c r="AA75" s="391"/>
      <c r="AB75" s="391"/>
      <c r="AC75" s="422"/>
      <c r="AD75" s="393">
        <v>870</v>
      </c>
      <c r="AE75" s="423"/>
      <c r="AF75" s="423"/>
      <c r="AG75" s="100"/>
      <c r="AH75" s="100"/>
      <c r="AI75" s="100"/>
      <c r="AJ75" s="100"/>
      <c r="AK75" s="100"/>
    </row>
    <row r="76" spans="2:37" s="420" customFormat="1">
      <c r="B76" s="649">
        <v>27</v>
      </c>
      <c r="C76" s="650"/>
      <c r="D76" s="649" t="s">
        <v>393</v>
      </c>
      <c r="E76" s="650"/>
      <c r="F76" s="651" t="s">
        <v>2284</v>
      </c>
      <c r="G76" s="652"/>
      <c r="H76" s="653"/>
      <c r="I76" s="651" t="s">
        <v>2276</v>
      </c>
      <c r="J76" s="652"/>
      <c r="K76" s="652"/>
      <c r="L76" s="652"/>
      <c r="M76" s="653"/>
      <c r="N76" s="654">
        <v>870</v>
      </c>
      <c r="O76" s="655"/>
      <c r="P76" s="654">
        <v>870</v>
      </c>
      <c r="Q76" s="665"/>
      <c r="R76" s="665"/>
      <c r="S76" s="655"/>
      <c r="T76" s="421">
        <v>870</v>
      </c>
      <c r="U76" s="421">
        <v>0</v>
      </c>
      <c r="V76" s="649" t="s">
        <v>361</v>
      </c>
      <c r="W76" s="656"/>
      <c r="X76" s="650"/>
      <c r="Y76" s="244" t="s">
        <v>37</v>
      </c>
      <c r="Z76" s="395" t="s">
        <v>468</v>
      </c>
      <c r="AA76" s="391"/>
      <c r="AB76" s="391"/>
      <c r="AC76" s="422"/>
      <c r="AD76" s="393">
        <v>870</v>
      </c>
      <c r="AE76" s="423"/>
      <c r="AF76" s="423"/>
      <c r="AG76" s="100"/>
      <c r="AH76" s="100"/>
      <c r="AI76" s="100"/>
      <c r="AJ76" s="100"/>
      <c r="AK76" s="100"/>
    </row>
    <row r="77" spans="2:37" s="420" customFormat="1">
      <c r="B77" s="649">
        <v>28</v>
      </c>
      <c r="C77" s="650"/>
      <c r="D77" s="649" t="s">
        <v>393</v>
      </c>
      <c r="E77" s="650"/>
      <c r="F77" s="651" t="s">
        <v>2285</v>
      </c>
      <c r="G77" s="652"/>
      <c r="H77" s="653"/>
      <c r="I77" s="651" t="s">
        <v>2276</v>
      </c>
      <c r="J77" s="652"/>
      <c r="K77" s="652"/>
      <c r="L77" s="652"/>
      <c r="M77" s="653"/>
      <c r="N77" s="654">
        <v>870</v>
      </c>
      <c r="O77" s="655"/>
      <c r="P77" s="654">
        <v>870</v>
      </c>
      <c r="Q77" s="665"/>
      <c r="R77" s="665"/>
      <c r="S77" s="655"/>
      <c r="T77" s="421">
        <v>870</v>
      </c>
      <c r="U77" s="421">
        <v>0</v>
      </c>
      <c r="V77" s="649" t="s">
        <v>361</v>
      </c>
      <c r="W77" s="656"/>
      <c r="X77" s="650"/>
      <c r="Y77" s="244" t="s">
        <v>37</v>
      </c>
      <c r="Z77" s="395" t="s">
        <v>469</v>
      </c>
      <c r="AA77" s="391"/>
      <c r="AB77" s="391"/>
      <c r="AC77" s="422"/>
      <c r="AD77" s="393">
        <v>870</v>
      </c>
      <c r="AE77" s="423"/>
      <c r="AF77" s="423"/>
      <c r="AG77" s="100"/>
      <c r="AH77" s="100"/>
      <c r="AI77" s="100"/>
      <c r="AJ77" s="100"/>
      <c r="AK77" s="100"/>
    </row>
    <row r="78" spans="2:37" s="420" customFormat="1">
      <c r="B78" s="649">
        <v>29</v>
      </c>
      <c r="C78" s="650"/>
      <c r="D78" s="649" t="s">
        <v>393</v>
      </c>
      <c r="E78" s="650"/>
      <c r="F78" s="651" t="s">
        <v>2286</v>
      </c>
      <c r="G78" s="652"/>
      <c r="H78" s="653"/>
      <c r="I78" s="651" t="s">
        <v>2276</v>
      </c>
      <c r="J78" s="652"/>
      <c r="K78" s="652"/>
      <c r="L78" s="652"/>
      <c r="M78" s="653"/>
      <c r="N78" s="654">
        <v>870</v>
      </c>
      <c r="O78" s="655"/>
      <c r="P78" s="654">
        <v>870</v>
      </c>
      <c r="Q78" s="665"/>
      <c r="R78" s="665"/>
      <c r="S78" s="655"/>
      <c r="T78" s="421">
        <v>870</v>
      </c>
      <c r="U78" s="421">
        <v>0</v>
      </c>
      <c r="V78" s="649" t="s">
        <v>361</v>
      </c>
      <c r="W78" s="656"/>
      <c r="X78" s="650"/>
      <c r="Y78" s="244" t="s">
        <v>37</v>
      </c>
      <c r="Z78" s="395" t="s">
        <v>2242</v>
      </c>
      <c r="AA78" s="391"/>
      <c r="AB78" s="391"/>
      <c r="AC78" s="422"/>
      <c r="AD78" s="393">
        <v>870</v>
      </c>
      <c r="AE78" s="423"/>
      <c r="AF78" s="423"/>
      <c r="AG78" s="100"/>
      <c r="AH78" s="100"/>
      <c r="AI78" s="100"/>
      <c r="AJ78" s="100"/>
      <c r="AK78" s="100"/>
    </row>
    <row r="79" spans="2:37" s="420" customFormat="1">
      <c r="B79" s="649">
        <v>30</v>
      </c>
      <c r="C79" s="650"/>
      <c r="D79" s="649" t="s">
        <v>393</v>
      </c>
      <c r="E79" s="650"/>
      <c r="F79" s="651" t="s">
        <v>2287</v>
      </c>
      <c r="G79" s="652"/>
      <c r="H79" s="653"/>
      <c r="I79" s="651" t="s">
        <v>2276</v>
      </c>
      <c r="J79" s="652"/>
      <c r="K79" s="652"/>
      <c r="L79" s="652"/>
      <c r="M79" s="653"/>
      <c r="N79" s="654">
        <v>870</v>
      </c>
      <c r="O79" s="655"/>
      <c r="P79" s="654">
        <v>870</v>
      </c>
      <c r="Q79" s="665"/>
      <c r="R79" s="665"/>
      <c r="S79" s="655"/>
      <c r="T79" s="421">
        <v>870</v>
      </c>
      <c r="U79" s="421">
        <v>0</v>
      </c>
      <c r="V79" s="649" t="s">
        <v>361</v>
      </c>
      <c r="W79" s="656"/>
      <c r="X79" s="650"/>
      <c r="Y79" s="244" t="s">
        <v>37</v>
      </c>
      <c r="Z79" s="395" t="s">
        <v>470</v>
      </c>
      <c r="AA79" s="391"/>
      <c r="AB79" s="391"/>
      <c r="AC79" s="422"/>
      <c r="AD79" s="393">
        <v>870</v>
      </c>
      <c r="AE79" s="423"/>
      <c r="AF79" s="423"/>
      <c r="AG79" s="100"/>
      <c r="AH79" s="100"/>
      <c r="AI79" s="100"/>
      <c r="AJ79" s="100"/>
      <c r="AK79" s="100"/>
    </row>
    <row r="80" spans="2:37" s="420" customFormat="1">
      <c r="B80" s="649">
        <v>31</v>
      </c>
      <c r="C80" s="650"/>
      <c r="D80" s="649" t="s">
        <v>393</v>
      </c>
      <c r="E80" s="650"/>
      <c r="F80" s="651" t="s">
        <v>2288</v>
      </c>
      <c r="G80" s="652"/>
      <c r="H80" s="653"/>
      <c r="I80" s="651" t="s">
        <v>2276</v>
      </c>
      <c r="J80" s="652"/>
      <c r="K80" s="652"/>
      <c r="L80" s="652"/>
      <c r="M80" s="653"/>
      <c r="N80" s="654">
        <v>870</v>
      </c>
      <c r="O80" s="655"/>
      <c r="P80" s="654">
        <v>870</v>
      </c>
      <c r="Q80" s="665"/>
      <c r="R80" s="665"/>
      <c r="S80" s="655"/>
      <c r="T80" s="421">
        <v>870</v>
      </c>
      <c r="U80" s="421">
        <v>0</v>
      </c>
      <c r="V80" s="649" t="s">
        <v>361</v>
      </c>
      <c r="W80" s="656"/>
      <c r="X80" s="650"/>
      <c r="Y80" s="244" t="s">
        <v>37</v>
      </c>
      <c r="Z80" s="395" t="s">
        <v>2289</v>
      </c>
      <c r="AA80" s="391"/>
      <c r="AB80" s="391"/>
      <c r="AC80" s="422"/>
      <c r="AD80" s="393">
        <v>870</v>
      </c>
      <c r="AE80" s="423"/>
      <c r="AF80" s="423"/>
      <c r="AG80" s="100"/>
      <c r="AH80" s="100"/>
      <c r="AI80" s="100"/>
      <c r="AJ80" s="100"/>
      <c r="AK80" s="100"/>
    </row>
    <row r="81" spans="2:37" s="420" customFormat="1">
      <c r="B81" s="649">
        <v>32</v>
      </c>
      <c r="C81" s="650"/>
      <c r="D81" s="649" t="s">
        <v>393</v>
      </c>
      <c r="E81" s="650"/>
      <c r="F81" s="651" t="s">
        <v>2290</v>
      </c>
      <c r="G81" s="652"/>
      <c r="H81" s="653"/>
      <c r="I81" s="651" t="s">
        <v>2276</v>
      </c>
      <c r="J81" s="652"/>
      <c r="K81" s="652"/>
      <c r="L81" s="652"/>
      <c r="M81" s="653"/>
      <c r="N81" s="654">
        <v>870</v>
      </c>
      <c r="O81" s="655"/>
      <c r="P81" s="654">
        <v>870</v>
      </c>
      <c r="Q81" s="665"/>
      <c r="R81" s="665"/>
      <c r="S81" s="655"/>
      <c r="T81" s="421">
        <v>870</v>
      </c>
      <c r="U81" s="421">
        <v>0</v>
      </c>
      <c r="V81" s="649" t="s">
        <v>361</v>
      </c>
      <c r="W81" s="656"/>
      <c r="X81" s="650"/>
      <c r="Y81" s="244" t="s">
        <v>37</v>
      </c>
      <c r="Z81" s="395" t="s">
        <v>2291</v>
      </c>
      <c r="AA81" s="391"/>
      <c r="AB81" s="391"/>
      <c r="AC81" s="422"/>
      <c r="AD81" s="393">
        <v>870</v>
      </c>
      <c r="AE81" s="423"/>
      <c r="AF81" s="423"/>
      <c r="AG81" s="100"/>
      <c r="AH81" s="100"/>
      <c r="AI81" s="100"/>
      <c r="AJ81" s="100"/>
      <c r="AK81" s="100"/>
    </row>
    <row r="82" spans="2:37" s="420" customFormat="1" ht="20.399999999999999">
      <c r="B82" s="649">
        <v>33</v>
      </c>
      <c r="C82" s="650"/>
      <c r="D82" s="649" t="s">
        <v>393</v>
      </c>
      <c r="E82" s="650"/>
      <c r="F82" s="651" t="s">
        <v>2292</v>
      </c>
      <c r="G82" s="652"/>
      <c r="H82" s="653"/>
      <c r="I82" s="651" t="s">
        <v>2276</v>
      </c>
      <c r="J82" s="652"/>
      <c r="K82" s="652"/>
      <c r="L82" s="652"/>
      <c r="M82" s="653"/>
      <c r="N82" s="654">
        <v>870</v>
      </c>
      <c r="O82" s="655"/>
      <c r="P82" s="654">
        <v>870</v>
      </c>
      <c r="Q82" s="665"/>
      <c r="R82" s="665"/>
      <c r="S82" s="655"/>
      <c r="T82" s="421">
        <v>870</v>
      </c>
      <c r="U82" s="421">
        <v>0</v>
      </c>
      <c r="V82" s="649" t="s">
        <v>361</v>
      </c>
      <c r="W82" s="656"/>
      <c r="X82" s="650"/>
      <c r="Y82" s="244" t="s">
        <v>37</v>
      </c>
      <c r="Z82" s="395" t="s">
        <v>2293</v>
      </c>
      <c r="AA82" s="391"/>
      <c r="AB82" s="391"/>
      <c r="AC82" s="422"/>
      <c r="AD82" s="393">
        <v>870</v>
      </c>
      <c r="AE82" s="423"/>
      <c r="AF82" s="423"/>
      <c r="AG82" s="100"/>
      <c r="AH82" s="100"/>
      <c r="AI82" s="100"/>
      <c r="AJ82" s="100"/>
      <c r="AK82" s="100"/>
    </row>
    <row r="83" spans="2:37" s="420" customFormat="1">
      <c r="B83" s="649">
        <v>34</v>
      </c>
      <c r="C83" s="650"/>
      <c r="D83" s="649" t="s">
        <v>393</v>
      </c>
      <c r="E83" s="650"/>
      <c r="F83" s="651" t="s">
        <v>2294</v>
      </c>
      <c r="G83" s="652"/>
      <c r="H83" s="653"/>
      <c r="I83" s="651" t="s">
        <v>2276</v>
      </c>
      <c r="J83" s="652"/>
      <c r="K83" s="652"/>
      <c r="L83" s="652"/>
      <c r="M83" s="653"/>
      <c r="N83" s="654">
        <v>870</v>
      </c>
      <c r="O83" s="655"/>
      <c r="P83" s="654">
        <v>870</v>
      </c>
      <c r="Q83" s="665"/>
      <c r="R83" s="665"/>
      <c r="S83" s="655"/>
      <c r="T83" s="421">
        <v>870</v>
      </c>
      <c r="U83" s="421">
        <v>0</v>
      </c>
      <c r="V83" s="649" t="s">
        <v>361</v>
      </c>
      <c r="W83" s="656"/>
      <c r="X83" s="650"/>
      <c r="Y83" s="244" t="s">
        <v>37</v>
      </c>
      <c r="Z83" s="395" t="s">
        <v>2295</v>
      </c>
      <c r="AA83" s="391"/>
      <c r="AB83" s="391"/>
      <c r="AC83" s="422"/>
      <c r="AD83" s="393">
        <v>870</v>
      </c>
      <c r="AE83" s="423"/>
      <c r="AF83" s="423"/>
      <c r="AG83" s="100"/>
      <c r="AH83" s="100"/>
      <c r="AI83" s="100"/>
      <c r="AJ83" s="100"/>
      <c r="AK83" s="100"/>
    </row>
    <row r="84" spans="2:37" s="420" customFormat="1">
      <c r="B84" s="649">
        <v>35</v>
      </c>
      <c r="C84" s="650"/>
      <c r="D84" s="649" t="s">
        <v>393</v>
      </c>
      <c r="E84" s="650"/>
      <c r="F84" s="651" t="s">
        <v>2296</v>
      </c>
      <c r="G84" s="652"/>
      <c r="H84" s="653"/>
      <c r="I84" s="651" t="s">
        <v>2276</v>
      </c>
      <c r="J84" s="652"/>
      <c r="K84" s="652"/>
      <c r="L84" s="652"/>
      <c r="M84" s="653"/>
      <c r="N84" s="654">
        <v>870</v>
      </c>
      <c r="O84" s="655"/>
      <c r="P84" s="654">
        <v>870</v>
      </c>
      <c r="Q84" s="665"/>
      <c r="R84" s="665"/>
      <c r="S84" s="655"/>
      <c r="T84" s="421">
        <v>870</v>
      </c>
      <c r="U84" s="421">
        <v>0</v>
      </c>
      <c r="V84" s="649" t="s">
        <v>361</v>
      </c>
      <c r="W84" s="656"/>
      <c r="X84" s="650"/>
      <c r="Y84" s="244" t="s">
        <v>37</v>
      </c>
      <c r="Z84" s="395" t="s">
        <v>2076</v>
      </c>
      <c r="AA84" s="391"/>
      <c r="AB84" s="391"/>
      <c r="AC84" s="422"/>
      <c r="AD84" s="393">
        <v>870</v>
      </c>
      <c r="AE84" s="423"/>
      <c r="AF84" s="423"/>
      <c r="AG84" s="100"/>
      <c r="AH84" s="100"/>
      <c r="AI84" s="100"/>
      <c r="AJ84" s="100"/>
      <c r="AK84" s="100"/>
    </row>
    <row r="85" spans="2:37" s="420" customFormat="1">
      <c r="B85" s="649">
        <v>36</v>
      </c>
      <c r="C85" s="650"/>
      <c r="D85" s="649" t="s">
        <v>393</v>
      </c>
      <c r="E85" s="650"/>
      <c r="F85" s="651" t="s">
        <v>2297</v>
      </c>
      <c r="G85" s="652"/>
      <c r="H85" s="653"/>
      <c r="I85" s="651" t="s">
        <v>2276</v>
      </c>
      <c r="J85" s="652"/>
      <c r="K85" s="652"/>
      <c r="L85" s="652"/>
      <c r="M85" s="653"/>
      <c r="N85" s="654">
        <v>870</v>
      </c>
      <c r="O85" s="655"/>
      <c r="P85" s="654">
        <v>870</v>
      </c>
      <c r="Q85" s="665"/>
      <c r="R85" s="665"/>
      <c r="S85" s="655"/>
      <c r="T85" s="421">
        <v>870</v>
      </c>
      <c r="U85" s="421">
        <v>0</v>
      </c>
      <c r="V85" s="649" t="s">
        <v>361</v>
      </c>
      <c r="W85" s="656"/>
      <c r="X85" s="650"/>
      <c r="Y85" s="244" t="s">
        <v>37</v>
      </c>
      <c r="Z85" s="395" t="s">
        <v>469</v>
      </c>
      <c r="AA85" s="391"/>
      <c r="AB85" s="391"/>
      <c r="AC85" s="422"/>
      <c r="AD85" s="393">
        <v>870</v>
      </c>
      <c r="AE85" s="423"/>
      <c r="AF85" s="423"/>
      <c r="AG85" s="100"/>
      <c r="AH85" s="100"/>
      <c r="AI85" s="100"/>
      <c r="AJ85" s="100"/>
      <c r="AK85" s="100"/>
    </row>
    <row r="86" spans="2:37" s="420" customFormat="1">
      <c r="B86" s="649">
        <v>37</v>
      </c>
      <c r="C86" s="650"/>
      <c r="D86" s="649" t="s">
        <v>393</v>
      </c>
      <c r="E86" s="650"/>
      <c r="F86" s="651" t="s">
        <v>2298</v>
      </c>
      <c r="G86" s="652"/>
      <c r="H86" s="653"/>
      <c r="I86" s="651" t="s">
        <v>2276</v>
      </c>
      <c r="J86" s="652"/>
      <c r="K86" s="652"/>
      <c r="L86" s="652"/>
      <c r="M86" s="653"/>
      <c r="N86" s="654">
        <v>870</v>
      </c>
      <c r="O86" s="655"/>
      <c r="P86" s="654">
        <v>870</v>
      </c>
      <c r="Q86" s="665"/>
      <c r="R86" s="665"/>
      <c r="S86" s="655"/>
      <c r="T86" s="421">
        <v>870</v>
      </c>
      <c r="U86" s="421">
        <v>0</v>
      </c>
      <c r="V86" s="649" t="s">
        <v>361</v>
      </c>
      <c r="W86" s="656"/>
      <c r="X86" s="650"/>
      <c r="Y86" s="244" t="s">
        <v>37</v>
      </c>
      <c r="Z86" s="395" t="s">
        <v>466</v>
      </c>
      <c r="AA86" s="391"/>
      <c r="AB86" s="391"/>
      <c r="AC86" s="422"/>
      <c r="AD86" s="393">
        <v>870</v>
      </c>
      <c r="AE86" s="423"/>
      <c r="AF86" s="423"/>
      <c r="AG86" s="100"/>
      <c r="AH86" s="100"/>
      <c r="AI86" s="100"/>
      <c r="AJ86" s="100"/>
      <c r="AK86" s="100"/>
    </row>
    <row r="87" spans="2:37" s="420" customFormat="1">
      <c r="B87" s="649">
        <v>38</v>
      </c>
      <c r="C87" s="650"/>
      <c r="D87" s="649" t="s">
        <v>393</v>
      </c>
      <c r="E87" s="650"/>
      <c r="F87" s="651" t="s">
        <v>2299</v>
      </c>
      <c r="G87" s="652"/>
      <c r="H87" s="653"/>
      <c r="I87" s="651" t="s">
        <v>2276</v>
      </c>
      <c r="J87" s="652"/>
      <c r="K87" s="652"/>
      <c r="L87" s="652"/>
      <c r="M87" s="653"/>
      <c r="N87" s="654">
        <v>870</v>
      </c>
      <c r="O87" s="655"/>
      <c r="P87" s="654">
        <v>870</v>
      </c>
      <c r="Q87" s="665"/>
      <c r="R87" s="665"/>
      <c r="S87" s="655"/>
      <c r="T87" s="421">
        <v>870</v>
      </c>
      <c r="U87" s="421">
        <v>0</v>
      </c>
      <c r="V87" s="649" t="s">
        <v>361</v>
      </c>
      <c r="W87" s="656"/>
      <c r="X87" s="650"/>
      <c r="Y87" s="244" t="s">
        <v>37</v>
      </c>
      <c r="Z87" s="395" t="s">
        <v>471</v>
      </c>
      <c r="AA87" s="391"/>
      <c r="AB87" s="391"/>
      <c r="AC87" s="422"/>
      <c r="AD87" s="393">
        <v>870</v>
      </c>
      <c r="AE87" s="423"/>
      <c r="AF87" s="423"/>
      <c r="AG87" s="100"/>
      <c r="AH87" s="100"/>
      <c r="AI87" s="100"/>
      <c r="AJ87" s="100"/>
      <c r="AK87" s="100"/>
    </row>
    <row r="88" spans="2:37" s="420" customFormat="1">
      <c r="B88" s="649">
        <v>39</v>
      </c>
      <c r="C88" s="650"/>
      <c r="D88" s="649" t="s">
        <v>393</v>
      </c>
      <c r="E88" s="650"/>
      <c r="F88" s="651" t="s">
        <v>2300</v>
      </c>
      <c r="G88" s="652"/>
      <c r="H88" s="653"/>
      <c r="I88" s="651" t="s">
        <v>2276</v>
      </c>
      <c r="J88" s="652"/>
      <c r="K88" s="652"/>
      <c r="L88" s="652"/>
      <c r="M88" s="653"/>
      <c r="N88" s="654">
        <v>870</v>
      </c>
      <c r="O88" s="655"/>
      <c r="P88" s="654">
        <v>870</v>
      </c>
      <c r="Q88" s="665"/>
      <c r="R88" s="665"/>
      <c r="S88" s="655"/>
      <c r="T88" s="421">
        <v>870</v>
      </c>
      <c r="U88" s="421">
        <v>0</v>
      </c>
      <c r="V88" s="649" t="s">
        <v>361</v>
      </c>
      <c r="W88" s="656"/>
      <c r="X88" s="650"/>
      <c r="Y88" s="244" t="s">
        <v>37</v>
      </c>
      <c r="Z88" s="395" t="s">
        <v>469</v>
      </c>
      <c r="AA88" s="391"/>
      <c r="AB88" s="391"/>
      <c r="AC88" s="422"/>
      <c r="AD88" s="393">
        <v>870</v>
      </c>
      <c r="AE88" s="423"/>
      <c r="AF88" s="423"/>
      <c r="AG88" s="100"/>
      <c r="AH88" s="100"/>
      <c r="AI88" s="100"/>
      <c r="AJ88" s="100"/>
      <c r="AK88" s="100"/>
    </row>
    <row r="89" spans="2:37" s="420" customFormat="1">
      <c r="B89" s="649">
        <v>40</v>
      </c>
      <c r="C89" s="650"/>
      <c r="D89" s="649" t="s">
        <v>393</v>
      </c>
      <c r="E89" s="650"/>
      <c r="F89" s="651" t="s">
        <v>2301</v>
      </c>
      <c r="G89" s="652"/>
      <c r="H89" s="653"/>
      <c r="I89" s="651" t="s">
        <v>2236</v>
      </c>
      <c r="J89" s="652"/>
      <c r="K89" s="652"/>
      <c r="L89" s="652"/>
      <c r="M89" s="653"/>
      <c r="N89" s="654">
        <v>1460</v>
      </c>
      <c r="O89" s="655"/>
      <c r="P89" s="654">
        <v>1460</v>
      </c>
      <c r="Q89" s="665"/>
      <c r="R89" s="665"/>
      <c r="S89" s="655"/>
      <c r="T89" s="421">
        <v>1460</v>
      </c>
      <c r="U89" s="421">
        <v>0</v>
      </c>
      <c r="V89" s="649" t="s">
        <v>361</v>
      </c>
      <c r="W89" s="656"/>
      <c r="X89" s="650"/>
      <c r="Y89" s="244" t="s">
        <v>37</v>
      </c>
      <c r="Z89" s="395" t="s">
        <v>2264</v>
      </c>
      <c r="AA89" s="391"/>
      <c r="AB89" s="391"/>
      <c r="AC89" s="422"/>
      <c r="AD89" s="393">
        <v>1460</v>
      </c>
      <c r="AE89" s="423"/>
      <c r="AF89" s="423"/>
      <c r="AG89" s="100"/>
      <c r="AH89" s="100"/>
      <c r="AI89" s="100"/>
      <c r="AJ89" s="100"/>
      <c r="AK89" s="100"/>
    </row>
    <row r="90" spans="2:37" s="420" customFormat="1">
      <c r="B90" s="649">
        <v>41</v>
      </c>
      <c r="C90" s="650"/>
      <c r="D90" s="649" t="s">
        <v>393</v>
      </c>
      <c r="E90" s="650"/>
      <c r="F90" s="651" t="s">
        <v>2302</v>
      </c>
      <c r="G90" s="652"/>
      <c r="H90" s="653"/>
      <c r="I90" s="651" t="s">
        <v>2236</v>
      </c>
      <c r="J90" s="652"/>
      <c r="K90" s="652"/>
      <c r="L90" s="652"/>
      <c r="M90" s="653"/>
      <c r="N90" s="654">
        <v>1460</v>
      </c>
      <c r="O90" s="655"/>
      <c r="P90" s="654">
        <v>1460</v>
      </c>
      <c r="Q90" s="665"/>
      <c r="R90" s="665"/>
      <c r="S90" s="655"/>
      <c r="T90" s="421">
        <v>1460</v>
      </c>
      <c r="U90" s="421">
        <v>0</v>
      </c>
      <c r="V90" s="649" t="s">
        <v>361</v>
      </c>
      <c r="W90" s="656"/>
      <c r="X90" s="650"/>
      <c r="Y90" s="244" t="s">
        <v>37</v>
      </c>
      <c r="Z90" s="395" t="s">
        <v>472</v>
      </c>
      <c r="AA90" s="391"/>
      <c r="AB90" s="391"/>
      <c r="AC90" s="422"/>
      <c r="AD90" s="393">
        <v>1460</v>
      </c>
      <c r="AE90" s="423"/>
      <c r="AF90" s="423"/>
      <c r="AG90" s="100"/>
      <c r="AH90" s="100"/>
      <c r="AI90" s="100"/>
      <c r="AJ90" s="100"/>
      <c r="AK90" s="100"/>
    </row>
    <row r="91" spans="2:37" s="420" customFormat="1">
      <c r="B91" s="649">
        <v>42</v>
      </c>
      <c r="C91" s="650"/>
      <c r="D91" s="649" t="s">
        <v>393</v>
      </c>
      <c r="E91" s="650"/>
      <c r="F91" s="651" t="s">
        <v>2303</v>
      </c>
      <c r="G91" s="652"/>
      <c r="H91" s="653"/>
      <c r="I91" s="651" t="s">
        <v>2236</v>
      </c>
      <c r="J91" s="652"/>
      <c r="K91" s="652"/>
      <c r="L91" s="652"/>
      <c r="M91" s="653"/>
      <c r="N91" s="654">
        <v>1460</v>
      </c>
      <c r="O91" s="655"/>
      <c r="P91" s="654">
        <v>1460</v>
      </c>
      <c r="Q91" s="665"/>
      <c r="R91" s="665"/>
      <c r="S91" s="655"/>
      <c r="T91" s="421">
        <v>1460</v>
      </c>
      <c r="U91" s="421">
        <v>0</v>
      </c>
      <c r="V91" s="649" t="s">
        <v>361</v>
      </c>
      <c r="W91" s="656"/>
      <c r="X91" s="650"/>
      <c r="Y91" s="244" t="s">
        <v>37</v>
      </c>
      <c r="Z91" s="395" t="s">
        <v>2278</v>
      </c>
      <c r="AA91" s="391"/>
      <c r="AB91" s="391"/>
      <c r="AC91" s="422"/>
      <c r="AD91" s="393">
        <v>1460</v>
      </c>
      <c r="AE91" s="423"/>
      <c r="AF91" s="423"/>
      <c r="AG91" s="100"/>
      <c r="AH91" s="100"/>
      <c r="AI91" s="100"/>
      <c r="AJ91" s="100"/>
      <c r="AK91" s="100"/>
    </row>
    <row r="92" spans="2:37" s="420" customFormat="1">
      <c r="B92" s="649">
        <v>43</v>
      </c>
      <c r="C92" s="650"/>
      <c r="D92" s="649" t="s">
        <v>393</v>
      </c>
      <c r="E92" s="650"/>
      <c r="F92" s="651" t="s">
        <v>2304</v>
      </c>
      <c r="G92" s="652"/>
      <c r="H92" s="653"/>
      <c r="I92" s="651" t="s">
        <v>2305</v>
      </c>
      <c r="J92" s="652"/>
      <c r="K92" s="652"/>
      <c r="L92" s="652"/>
      <c r="M92" s="653"/>
      <c r="N92" s="654">
        <v>1120</v>
      </c>
      <c r="O92" s="655"/>
      <c r="P92" s="654">
        <v>1120</v>
      </c>
      <c r="Q92" s="665"/>
      <c r="R92" s="665"/>
      <c r="S92" s="655"/>
      <c r="T92" s="421">
        <v>1120</v>
      </c>
      <c r="U92" s="421">
        <v>0</v>
      </c>
      <c r="V92" s="649" t="s">
        <v>361</v>
      </c>
      <c r="W92" s="656"/>
      <c r="X92" s="650"/>
      <c r="Y92" s="244" t="s">
        <v>37</v>
      </c>
      <c r="Z92" s="395" t="s">
        <v>473</v>
      </c>
      <c r="AA92" s="391"/>
      <c r="AB92" s="391"/>
      <c r="AC92" s="422"/>
      <c r="AD92" s="393">
        <v>1120</v>
      </c>
      <c r="AE92" s="423"/>
      <c r="AF92" s="423"/>
      <c r="AG92" s="100"/>
      <c r="AH92" s="100"/>
      <c r="AI92" s="100"/>
      <c r="AJ92" s="100"/>
      <c r="AK92" s="100"/>
    </row>
    <row r="93" spans="2:37" s="420" customFormat="1">
      <c r="B93" s="649">
        <v>44</v>
      </c>
      <c r="C93" s="650"/>
      <c r="D93" s="649" t="s">
        <v>393</v>
      </c>
      <c r="E93" s="650"/>
      <c r="F93" s="651" t="s">
        <v>2306</v>
      </c>
      <c r="G93" s="652"/>
      <c r="H93" s="653"/>
      <c r="I93" s="651" t="s">
        <v>2305</v>
      </c>
      <c r="J93" s="652"/>
      <c r="K93" s="652"/>
      <c r="L93" s="652"/>
      <c r="M93" s="653"/>
      <c r="N93" s="654">
        <v>1120</v>
      </c>
      <c r="O93" s="655"/>
      <c r="P93" s="654">
        <v>1120</v>
      </c>
      <c r="Q93" s="665"/>
      <c r="R93" s="665"/>
      <c r="S93" s="655"/>
      <c r="T93" s="421">
        <v>1120</v>
      </c>
      <c r="U93" s="421">
        <v>0</v>
      </c>
      <c r="V93" s="649" t="s">
        <v>361</v>
      </c>
      <c r="W93" s="656"/>
      <c r="X93" s="650"/>
      <c r="Y93" s="244" t="s">
        <v>37</v>
      </c>
      <c r="Z93" s="395" t="s">
        <v>2076</v>
      </c>
      <c r="AA93" s="391"/>
      <c r="AB93" s="391"/>
      <c r="AC93" s="422"/>
      <c r="AD93" s="393">
        <v>1120</v>
      </c>
      <c r="AE93" s="423"/>
      <c r="AF93" s="423"/>
      <c r="AG93" s="100"/>
      <c r="AH93" s="100"/>
      <c r="AI93" s="100"/>
      <c r="AJ93" s="100"/>
      <c r="AK93" s="100"/>
    </row>
    <row r="94" spans="2:37" s="420" customFormat="1" ht="20.399999999999999">
      <c r="B94" s="649">
        <v>45</v>
      </c>
      <c r="C94" s="650"/>
      <c r="D94" s="649" t="s">
        <v>393</v>
      </c>
      <c r="E94" s="650"/>
      <c r="F94" s="651" t="s">
        <v>2307</v>
      </c>
      <c r="G94" s="652"/>
      <c r="H94" s="653"/>
      <c r="I94" s="651" t="s">
        <v>2308</v>
      </c>
      <c r="J94" s="652"/>
      <c r="K94" s="652"/>
      <c r="L94" s="652"/>
      <c r="M94" s="653"/>
      <c r="N94" s="654">
        <v>1410</v>
      </c>
      <c r="O94" s="655"/>
      <c r="P94" s="654">
        <v>1410</v>
      </c>
      <c r="Q94" s="665"/>
      <c r="R94" s="665"/>
      <c r="S94" s="655"/>
      <c r="T94" s="421">
        <v>1410</v>
      </c>
      <c r="U94" s="421">
        <v>0</v>
      </c>
      <c r="V94" s="649" t="s">
        <v>361</v>
      </c>
      <c r="W94" s="656"/>
      <c r="X94" s="650"/>
      <c r="Y94" s="244" t="s">
        <v>37</v>
      </c>
      <c r="Z94" s="395" t="s">
        <v>428</v>
      </c>
      <c r="AA94" s="391"/>
      <c r="AB94" s="391"/>
      <c r="AC94" s="422"/>
      <c r="AD94" s="393">
        <v>1410</v>
      </c>
      <c r="AE94" s="423"/>
      <c r="AF94" s="423"/>
      <c r="AG94" s="100"/>
      <c r="AH94" s="100"/>
      <c r="AI94" s="100"/>
      <c r="AJ94" s="100"/>
      <c r="AK94" s="100"/>
    </row>
    <row r="95" spans="2:37" s="420" customFormat="1" ht="20.399999999999999">
      <c r="B95" s="649">
        <v>46</v>
      </c>
      <c r="C95" s="650"/>
      <c r="D95" s="649" t="s">
        <v>393</v>
      </c>
      <c r="E95" s="650"/>
      <c r="F95" s="651" t="s">
        <v>2309</v>
      </c>
      <c r="G95" s="652"/>
      <c r="H95" s="653"/>
      <c r="I95" s="651" t="s">
        <v>2308</v>
      </c>
      <c r="J95" s="652"/>
      <c r="K95" s="652"/>
      <c r="L95" s="652"/>
      <c r="M95" s="653"/>
      <c r="N95" s="654">
        <v>1410</v>
      </c>
      <c r="O95" s="655"/>
      <c r="P95" s="654">
        <v>1410</v>
      </c>
      <c r="Q95" s="665"/>
      <c r="R95" s="665"/>
      <c r="S95" s="655"/>
      <c r="T95" s="421">
        <v>1410</v>
      </c>
      <c r="U95" s="421">
        <v>0</v>
      </c>
      <c r="V95" s="649" t="s">
        <v>361</v>
      </c>
      <c r="W95" s="656"/>
      <c r="X95" s="650"/>
      <c r="Y95" s="244" t="s">
        <v>37</v>
      </c>
      <c r="Z95" s="395" t="s">
        <v>2256</v>
      </c>
      <c r="AA95" s="391"/>
      <c r="AB95" s="391"/>
      <c r="AC95" s="422"/>
      <c r="AD95" s="393">
        <v>1410</v>
      </c>
      <c r="AE95" s="423"/>
      <c r="AF95" s="423"/>
      <c r="AG95" s="100"/>
      <c r="AH95" s="100"/>
      <c r="AI95" s="100"/>
      <c r="AJ95" s="100"/>
      <c r="AK95" s="100"/>
    </row>
    <row r="96" spans="2:37" s="420" customFormat="1">
      <c r="B96" s="649">
        <v>47</v>
      </c>
      <c r="C96" s="650"/>
      <c r="D96" s="649" t="s">
        <v>393</v>
      </c>
      <c r="E96" s="650"/>
      <c r="F96" s="651" t="s">
        <v>2310</v>
      </c>
      <c r="G96" s="652"/>
      <c r="H96" s="653"/>
      <c r="I96" s="651" t="s">
        <v>2311</v>
      </c>
      <c r="J96" s="652"/>
      <c r="K96" s="652"/>
      <c r="L96" s="652"/>
      <c r="M96" s="653"/>
      <c r="N96" s="654">
        <v>2074</v>
      </c>
      <c r="O96" s="655"/>
      <c r="P96" s="654">
        <v>2074</v>
      </c>
      <c r="Q96" s="665"/>
      <c r="R96" s="665"/>
      <c r="S96" s="655"/>
      <c r="T96" s="421">
        <v>2074</v>
      </c>
      <c r="U96" s="421">
        <v>0</v>
      </c>
      <c r="V96" s="649" t="s">
        <v>361</v>
      </c>
      <c r="W96" s="656"/>
      <c r="X96" s="650"/>
      <c r="Y96" s="244" t="s">
        <v>37</v>
      </c>
      <c r="Z96" s="395" t="s">
        <v>474</v>
      </c>
      <c r="AA96" s="391"/>
      <c r="AB96" s="391"/>
      <c r="AC96" s="422"/>
      <c r="AD96" s="393">
        <v>2074</v>
      </c>
      <c r="AE96" s="423"/>
      <c r="AF96" s="423"/>
      <c r="AG96" s="100"/>
      <c r="AH96" s="100"/>
      <c r="AI96" s="100"/>
      <c r="AJ96" s="100"/>
      <c r="AK96" s="100"/>
    </row>
    <row r="97" spans="2:37" s="420" customFormat="1">
      <c r="B97" s="649">
        <v>48</v>
      </c>
      <c r="C97" s="650"/>
      <c r="D97" s="649" t="s">
        <v>393</v>
      </c>
      <c r="E97" s="650"/>
      <c r="F97" s="651" t="s">
        <v>2312</v>
      </c>
      <c r="G97" s="652"/>
      <c r="H97" s="653"/>
      <c r="I97" s="651" t="s">
        <v>2313</v>
      </c>
      <c r="J97" s="652"/>
      <c r="K97" s="652"/>
      <c r="L97" s="652"/>
      <c r="M97" s="653"/>
      <c r="N97" s="654">
        <v>2588.84</v>
      </c>
      <c r="O97" s="655"/>
      <c r="P97" s="654">
        <v>2588.84</v>
      </c>
      <c r="Q97" s="665"/>
      <c r="R97" s="665"/>
      <c r="S97" s="655"/>
      <c r="T97" s="421">
        <v>2588.84</v>
      </c>
      <c r="U97" s="421">
        <v>0</v>
      </c>
      <c r="V97" s="649" t="s">
        <v>361</v>
      </c>
      <c r="W97" s="656"/>
      <c r="X97" s="650"/>
      <c r="Y97" s="244" t="s">
        <v>37</v>
      </c>
      <c r="Z97" s="395" t="s">
        <v>474</v>
      </c>
      <c r="AA97" s="391"/>
      <c r="AB97" s="391"/>
      <c r="AC97" s="422"/>
      <c r="AD97" s="393">
        <v>2588.84</v>
      </c>
      <c r="AE97" s="423"/>
      <c r="AF97" s="423"/>
      <c r="AG97" s="100"/>
      <c r="AH97" s="100"/>
      <c r="AI97" s="100"/>
      <c r="AJ97" s="100"/>
      <c r="AK97" s="100"/>
    </row>
    <row r="98" spans="2:37" s="420" customFormat="1">
      <c r="B98" s="649">
        <v>49</v>
      </c>
      <c r="C98" s="650"/>
      <c r="D98" s="649" t="s">
        <v>393</v>
      </c>
      <c r="E98" s="650"/>
      <c r="F98" s="651" t="s">
        <v>2314</v>
      </c>
      <c r="G98" s="652"/>
      <c r="H98" s="653"/>
      <c r="I98" s="651" t="s">
        <v>2315</v>
      </c>
      <c r="J98" s="652"/>
      <c r="K98" s="652"/>
      <c r="L98" s="652"/>
      <c r="M98" s="653"/>
      <c r="N98" s="654">
        <v>650</v>
      </c>
      <c r="O98" s="655"/>
      <c r="P98" s="654">
        <v>650</v>
      </c>
      <c r="Q98" s="665"/>
      <c r="R98" s="665"/>
      <c r="S98" s="655"/>
      <c r="T98" s="421">
        <v>650</v>
      </c>
      <c r="U98" s="421">
        <v>0</v>
      </c>
      <c r="V98" s="649" t="s">
        <v>361</v>
      </c>
      <c r="W98" s="656"/>
      <c r="X98" s="650"/>
      <c r="Y98" s="244" t="s">
        <v>37</v>
      </c>
      <c r="Z98" s="395" t="s">
        <v>475</v>
      </c>
      <c r="AA98" s="391"/>
      <c r="AB98" s="391"/>
      <c r="AC98" s="422"/>
      <c r="AD98" s="393">
        <v>650</v>
      </c>
      <c r="AE98" s="423"/>
      <c r="AF98" s="423"/>
      <c r="AG98" s="100"/>
      <c r="AH98" s="100"/>
      <c r="AI98" s="100"/>
      <c r="AJ98" s="100"/>
      <c r="AK98" s="100"/>
    </row>
    <row r="99" spans="2:37" s="420" customFormat="1" ht="20.399999999999999">
      <c r="B99" s="649">
        <v>50</v>
      </c>
      <c r="C99" s="650"/>
      <c r="D99" s="649" t="s">
        <v>393</v>
      </c>
      <c r="E99" s="650"/>
      <c r="F99" s="651" t="s">
        <v>2316</v>
      </c>
      <c r="G99" s="652"/>
      <c r="H99" s="653"/>
      <c r="I99" s="651" t="s">
        <v>2317</v>
      </c>
      <c r="J99" s="652"/>
      <c r="K99" s="652"/>
      <c r="L99" s="652"/>
      <c r="M99" s="653"/>
      <c r="N99" s="654">
        <v>2550</v>
      </c>
      <c r="O99" s="655"/>
      <c r="P99" s="654">
        <v>2550</v>
      </c>
      <c r="Q99" s="665"/>
      <c r="R99" s="665"/>
      <c r="S99" s="655"/>
      <c r="T99" s="421">
        <v>2550</v>
      </c>
      <c r="U99" s="421">
        <v>0</v>
      </c>
      <c r="V99" s="649" t="s">
        <v>361</v>
      </c>
      <c r="W99" s="656"/>
      <c r="X99" s="650"/>
      <c r="Y99" s="244" t="s">
        <v>37</v>
      </c>
      <c r="Z99" s="395" t="s">
        <v>401</v>
      </c>
      <c r="AA99" s="391"/>
      <c r="AB99" s="391"/>
      <c r="AC99" s="422"/>
      <c r="AD99" s="393">
        <v>2550</v>
      </c>
      <c r="AE99" s="423"/>
      <c r="AF99" s="423"/>
      <c r="AG99" s="100"/>
      <c r="AH99" s="100"/>
      <c r="AI99" s="100"/>
      <c r="AJ99" s="100"/>
      <c r="AK99" s="100"/>
    </row>
    <row r="100" spans="2:37" s="420" customFormat="1" ht="20.399999999999999">
      <c r="B100" s="649">
        <v>51</v>
      </c>
      <c r="C100" s="650"/>
      <c r="D100" s="649" t="s">
        <v>393</v>
      </c>
      <c r="E100" s="650"/>
      <c r="F100" s="651" t="s">
        <v>2318</v>
      </c>
      <c r="G100" s="652"/>
      <c r="H100" s="653"/>
      <c r="I100" s="651" t="s">
        <v>447</v>
      </c>
      <c r="J100" s="652"/>
      <c r="K100" s="652"/>
      <c r="L100" s="652"/>
      <c r="M100" s="653"/>
      <c r="N100" s="654">
        <v>1075.6400000000001</v>
      </c>
      <c r="O100" s="655"/>
      <c r="P100" s="654">
        <v>1075.6400000000001</v>
      </c>
      <c r="Q100" s="665"/>
      <c r="R100" s="665"/>
      <c r="S100" s="655"/>
      <c r="T100" s="421">
        <v>1075.6400000000001</v>
      </c>
      <c r="U100" s="421">
        <v>0</v>
      </c>
      <c r="V100" s="649" t="s">
        <v>361</v>
      </c>
      <c r="W100" s="656"/>
      <c r="X100" s="650"/>
      <c r="Y100" s="244" t="s">
        <v>37</v>
      </c>
      <c r="Z100" s="395" t="s">
        <v>428</v>
      </c>
      <c r="AA100" s="391"/>
      <c r="AB100" s="391"/>
      <c r="AC100" s="422"/>
      <c r="AD100" s="393">
        <v>1075.6400000000001</v>
      </c>
      <c r="AE100" s="423"/>
      <c r="AF100" s="423"/>
      <c r="AG100" s="100"/>
      <c r="AH100" s="100"/>
      <c r="AI100" s="100"/>
      <c r="AJ100" s="100"/>
      <c r="AK100" s="100"/>
    </row>
    <row r="101" spans="2:37" s="420" customFormat="1">
      <c r="B101" s="649">
        <v>52</v>
      </c>
      <c r="C101" s="650"/>
      <c r="D101" s="649" t="s">
        <v>393</v>
      </c>
      <c r="E101" s="650"/>
      <c r="F101" s="651" t="s">
        <v>2319</v>
      </c>
      <c r="G101" s="652"/>
      <c r="H101" s="653"/>
      <c r="I101" s="651" t="s">
        <v>2320</v>
      </c>
      <c r="J101" s="652"/>
      <c r="K101" s="652"/>
      <c r="L101" s="652"/>
      <c r="M101" s="653"/>
      <c r="N101" s="654">
        <v>1963.13</v>
      </c>
      <c r="O101" s="655"/>
      <c r="P101" s="654">
        <v>1963.13</v>
      </c>
      <c r="Q101" s="665"/>
      <c r="R101" s="665"/>
      <c r="S101" s="655"/>
      <c r="T101" s="421">
        <v>1963.13</v>
      </c>
      <c r="U101" s="421">
        <v>0</v>
      </c>
      <c r="V101" s="649" t="s">
        <v>361</v>
      </c>
      <c r="W101" s="656"/>
      <c r="X101" s="650"/>
      <c r="Y101" s="244" t="s">
        <v>37</v>
      </c>
      <c r="Z101" s="395" t="s">
        <v>2117</v>
      </c>
      <c r="AA101" s="391"/>
      <c r="AB101" s="391"/>
      <c r="AC101" s="422"/>
      <c r="AD101" s="393">
        <v>1963.13</v>
      </c>
      <c r="AE101" s="423"/>
      <c r="AF101" s="423"/>
      <c r="AG101" s="100"/>
      <c r="AH101" s="100"/>
      <c r="AI101" s="100"/>
      <c r="AJ101" s="100"/>
      <c r="AK101" s="100"/>
    </row>
    <row r="102" spans="2:37" s="420" customFormat="1">
      <c r="B102" s="649">
        <v>53</v>
      </c>
      <c r="C102" s="650"/>
      <c r="D102" s="649" t="s">
        <v>393</v>
      </c>
      <c r="E102" s="650"/>
      <c r="F102" s="651" t="s">
        <v>2321</v>
      </c>
      <c r="G102" s="652"/>
      <c r="H102" s="653"/>
      <c r="I102" s="651" t="s">
        <v>2320</v>
      </c>
      <c r="J102" s="652"/>
      <c r="K102" s="652"/>
      <c r="L102" s="652"/>
      <c r="M102" s="653"/>
      <c r="N102" s="654">
        <v>1931.13</v>
      </c>
      <c r="O102" s="655"/>
      <c r="P102" s="654">
        <v>1931.13</v>
      </c>
      <c r="Q102" s="665"/>
      <c r="R102" s="665"/>
      <c r="S102" s="655"/>
      <c r="T102" s="421">
        <v>1931.13</v>
      </c>
      <c r="U102" s="421">
        <v>0</v>
      </c>
      <c r="V102" s="649" t="s">
        <v>361</v>
      </c>
      <c r="W102" s="656"/>
      <c r="X102" s="650"/>
      <c r="Y102" s="244" t="s">
        <v>37</v>
      </c>
      <c r="Z102" s="395" t="s">
        <v>2117</v>
      </c>
      <c r="AA102" s="391"/>
      <c r="AB102" s="391"/>
      <c r="AC102" s="422"/>
      <c r="AD102" s="393">
        <v>1931.13</v>
      </c>
      <c r="AE102" s="423"/>
      <c r="AF102" s="423"/>
      <c r="AG102" s="100"/>
      <c r="AH102" s="100"/>
      <c r="AI102" s="100"/>
      <c r="AJ102" s="100"/>
      <c r="AK102" s="100"/>
    </row>
    <row r="103" spans="2:37" s="420" customFormat="1">
      <c r="B103" s="649">
        <v>54</v>
      </c>
      <c r="C103" s="650"/>
      <c r="D103" s="649" t="s">
        <v>393</v>
      </c>
      <c r="E103" s="650"/>
      <c r="F103" s="651" t="s">
        <v>2322</v>
      </c>
      <c r="G103" s="652"/>
      <c r="H103" s="653"/>
      <c r="I103" s="651" t="s">
        <v>2320</v>
      </c>
      <c r="J103" s="652"/>
      <c r="K103" s="652"/>
      <c r="L103" s="652"/>
      <c r="M103" s="653"/>
      <c r="N103" s="654">
        <v>1931.13</v>
      </c>
      <c r="O103" s="655"/>
      <c r="P103" s="654">
        <v>1931.13</v>
      </c>
      <c r="Q103" s="665"/>
      <c r="R103" s="665"/>
      <c r="S103" s="655"/>
      <c r="T103" s="421">
        <v>1931.13</v>
      </c>
      <c r="U103" s="421">
        <v>0</v>
      </c>
      <c r="V103" s="649" t="s">
        <v>361</v>
      </c>
      <c r="W103" s="656"/>
      <c r="X103" s="650"/>
      <c r="Y103" s="244" t="s">
        <v>37</v>
      </c>
      <c r="Z103" s="395" t="s">
        <v>289</v>
      </c>
      <c r="AA103" s="391"/>
      <c r="AB103" s="391"/>
      <c r="AC103" s="422"/>
      <c r="AD103" s="393">
        <v>1931.13</v>
      </c>
      <c r="AE103" s="423"/>
      <c r="AF103" s="423"/>
      <c r="AG103" s="100"/>
      <c r="AH103" s="100"/>
      <c r="AI103" s="100"/>
      <c r="AJ103" s="100"/>
      <c r="AK103" s="100"/>
    </row>
    <row r="104" spans="2:37" s="420" customFormat="1">
      <c r="B104" s="649">
        <v>55</v>
      </c>
      <c r="C104" s="650"/>
      <c r="D104" s="649" t="s">
        <v>393</v>
      </c>
      <c r="E104" s="650"/>
      <c r="F104" s="651" t="s">
        <v>2323</v>
      </c>
      <c r="G104" s="652"/>
      <c r="H104" s="653"/>
      <c r="I104" s="651" t="s">
        <v>2324</v>
      </c>
      <c r="J104" s="652"/>
      <c r="K104" s="652"/>
      <c r="L104" s="652"/>
      <c r="M104" s="653"/>
      <c r="N104" s="654">
        <v>550</v>
      </c>
      <c r="O104" s="655"/>
      <c r="P104" s="654">
        <v>550</v>
      </c>
      <c r="Q104" s="665"/>
      <c r="R104" s="665"/>
      <c r="S104" s="655"/>
      <c r="T104" s="421">
        <v>550</v>
      </c>
      <c r="U104" s="421">
        <v>0</v>
      </c>
      <c r="V104" s="649" t="s">
        <v>361</v>
      </c>
      <c r="W104" s="656"/>
      <c r="X104" s="650"/>
      <c r="Y104" s="244" t="s">
        <v>37</v>
      </c>
      <c r="Z104" s="395" t="s">
        <v>465</v>
      </c>
      <c r="AA104" s="391"/>
      <c r="AB104" s="391"/>
      <c r="AC104" s="422"/>
      <c r="AD104" s="393">
        <v>550</v>
      </c>
      <c r="AE104" s="423"/>
      <c r="AF104" s="423"/>
      <c r="AG104" s="100"/>
      <c r="AH104" s="100"/>
      <c r="AI104" s="100"/>
      <c r="AJ104" s="100"/>
      <c r="AK104" s="100"/>
    </row>
    <row r="105" spans="2:37" s="420" customFormat="1">
      <c r="B105" s="649">
        <v>56</v>
      </c>
      <c r="C105" s="650"/>
      <c r="D105" s="649" t="s">
        <v>393</v>
      </c>
      <c r="E105" s="650"/>
      <c r="F105" s="651" t="s">
        <v>2325</v>
      </c>
      <c r="G105" s="652"/>
      <c r="H105" s="653"/>
      <c r="I105" s="651" t="s">
        <v>2241</v>
      </c>
      <c r="J105" s="652"/>
      <c r="K105" s="652"/>
      <c r="L105" s="652"/>
      <c r="M105" s="653"/>
      <c r="N105" s="654">
        <v>1865.62</v>
      </c>
      <c r="O105" s="655"/>
      <c r="P105" s="654">
        <v>1865.62</v>
      </c>
      <c r="Q105" s="665"/>
      <c r="R105" s="665"/>
      <c r="S105" s="655"/>
      <c r="T105" s="421">
        <v>1865.62</v>
      </c>
      <c r="U105" s="421">
        <v>0</v>
      </c>
      <c r="V105" s="649" t="s">
        <v>361</v>
      </c>
      <c r="W105" s="656"/>
      <c r="X105" s="650"/>
      <c r="Y105" s="244" t="s">
        <v>37</v>
      </c>
      <c r="Z105" s="395" t="s">
        <v>463</v>
      </c>
      <c r="AA105" s="391"/>
      <c r="AB105" s="391"/>
      <c r="AC105" s="422"/>
      <c r="AD105" s="393">
        <v>1865.62</v>
      </c>
      <c r="AE105" s="423"/>
      <c r="AF105" s="423"/>
      <c r="AG105" s="100"/>
      <c r="AH105" s="100"/>
      <c r="AI105" s="100"/>
      <c r="AJ105" s="100"/>
      <c r="AK105" s="100"/>
    </row>
    <row r="106" spans="2:37" s="420" customFormat="1">
      <c r="B106" s="649">
        <v>57</v>
      </c>
      <c r="C106" s="650"/>
      <c r="D106" s="649" t="s">
        <v>393</v>
      </c>
      <c r="E106" s="650"/>
      <c r="F106" s="651" t="s">
        <v>2326</v>
      </c>
      <c r="G106" s="652"/>
      <c r="H106" s="653"/>
      <c r="I106" s="651" t="s">
        <v>2241</v>
      </c>
      <c r="J106" s="652"/>
      <c r="K106" s="652"/>
      <c r="L106" s="652"/>
      <c r="M106" s="653"/>
      <c r="N106" s="654">
        <v>1865.62</v>
      </c>
      <c r="O106" s="655"/>
      <c r="P106" s="654">
        <v>1865.62</v>
      </c>
      <c r="Q106" s="665"/>
      <c r="R106" s="665"/>
      <c r="S106" s="655"/>
      <c r="T106" s="421">
        <v>1865.62</v>
      </c>
      <c r="U106" s="421">
        <v>0</v>
      </c>
      <c r="V106" s="649" t="s">
        <v>361</v>
      </c>
      <c r="W106" s="656"/>
      <c r="X106" s="650"/>
      <c r="Y106" s="244" t="s">
        <v>37</v>
      </c>
      <c r="Z106" s="395" t="s">
        <v>2280</v>
      </c>
      <c r="AA106" s="391"/>
      <c r="AB106" s="391"/>
      <c r="AC106" s="422"/>
      <c r="AD106" s="393">
        <v>1865.62</v>
      </c>
      <c r="AE106" s="423"/>
      <c r="AF106" s="423"/>
      <c r="AG106" s="100"/>
      <c r="AH106" s="100"/>
      <c r="AI106" s="100"/>
      <c r="AJ106" s="100"/>
      <c r="AK106" s="100"/>
    </row>
    <row r="107" spans="2:37" s="420" customFormat="1">
      <c r="B107" s="649">
        <v>58</v>
      </c>
      <c r="C107" s="650"/>
      <c r="D107" s="649" t="s">
        <v>393</v>
      </c>
      <c r="E107" s="650"/>
      <c r="F107" s="651" t="s">
        <v>2327</v>
      </c>
      <c r="G107" s="652"/>
      <c r="H107" s="653"/>
      <c r="I107" s="651" t="s">
        <v>2241</v>
      </c>
      <c r="J107" s="652"/>
      <c r="K107" s="652"/>
      <c r="L107" s="652"/>
      <c r="M107" s="653"/>
      <c r="N107" s="654">
        <v>1865.62</v>
      </c>
      <c r="O107" s="655"/>
      <c r="P107" s="654">
        <v>1865.62</v>
      </c>
      <c r="Q107" s="665"/>
      <c r="R107" s="665"/>
      <c r="S107" s="655"/>
      <c r="T107" s="421">
        <v>1865.62</v>
      </c>
      <c r="U107" s="421">
        <v>0</v>
      </c>
      <c r="V107" s="649" t="s">
        <v>361</v>
      </c>
      <c r="W107" s="656"/>
      <c r="X107" s="650"/>
      <c r="Y107" s="244" t="s">
        <v>37</v>
      </c>
      <c r="Z107" s="395" t="s">
        <v>2289</v>
      </c>
      <c r="AA107" s="391"/>
      <c r="AB107" s="391"/>
      <c r="AC107" s="422"/>
      <c r="AD107" s="393">
        <v>1865.62</v>
      </c>
      <c r="AE107" s="423"/>
      <c r="AF107" s="423"/>
      <c r="AG107" s="100"/>
      <c r="AH107" s="100"/>
      <c r="AI107" s="100"/>
      <c r="AJ107" s="100"/>
      <c r="AK107" s="100"/>
    </row>
    <row r="108" spans="2:37" s="420" customFormat="1">
      <c r="B108" s="649">
        <v>59</v>
      </c>
      <c r="C108" s="650"/>
      <c r="D108" s="649" t="s">
        <v>393</v>
      </c>
      <c r="E108" s="650"/>
      <c r="F108" s="651" t="s">
        <v>2328</v>
      </c>
      <c r="G108" s="652"/>
      <c r="H108" s="653"/>
      <c r="I108" s="651" t="s">
        <v>2241</v>
      </c>
      <c r="J108" s="652"/>
      <c r="K108" s="652"/>
      <c r="L108" s="652"/>
      <c r="M108" s="653"/>
      <c r="N108" s="654">
        <v>1865.62</v>
      </c>
      <c r="O108" s="655"/>
      <c r="P108" s="654">
        <v>1865.62</v>
      </c>
      <c r="Q108" s="665"/>
      <c r="R108" s="665"/>
      <c r="S108" s="655"/>
      <c r="T108" s="421">
        <v>1865.62</v>
      </c>
      <c r="U108" s="421">
        <v>0</v>
      </c>
      <c r="V108" s="649" t="s">
        <v>361</v>
      </c>
      <c r="W108" s="656"/>
      <c r="X108" s="650"/>
      <c r="Y108" s="244" t="s">
        <v>37</v>
      </c>
      <c r="Z108" s="395" t="s">
        <v>472</v>
      </c>
      <c r="AA108" s="391"/>
      <c r="AB108" s="391"/>
      <c r="AC108" s="422"/>
      <c r="AD108" s="393">
        <v>1865.62</v>
      </c>
      <c r="AE108" s="423"/>
      <c r="AF108" s="423"/>
      <c r="AG108" s="100"/>
      <c r="AH108" s="100"/>
      <c r="AI108" s="100"/>
      <c r="AJ108" s="100"/>
      <c r="AK108" s="100"/>
    </row>
    <row r="109" spans="2:37" s="420" customFormat="1">
      <c r="B109" s="649">
        <v>60</v>
      </c>
      <c r="C109" s="650"/>
      <c r="D109" s="649" t="s">
        <v>393</v>
      </c>
      <c r="E109" s="650"/>
      <c r="F109" s="651" t="s">
        <v>2329</v>
      </c>
      <c r="G109" s="652"/>
      <c r="H109" s="653"/>
      <c r="I109" s="651" t="s">
        <v>2241</v>
      </c>
      <c r="J109" s="652"/>
      <c r="K109" s="652"/>
      <c r="L109" s="652"/>
      <c r="M109" s="653"/>
      <c r="N109" s="654">
        <v>1865.62</v>
      </c>
      <c r="O109" s="655"/>
      <c r="P109" s="654">
        <v>1865.62</v>
      </c>
      <c r="Q109" s="665"/>
      <c r="R109" s="665"/>
      <c r="S109" s="655"/>
      <c r="T109" s="421">
        <v>1865.62</v>
      </c>
      <c r="U109" s="421">
        <v>0</v>
      </c>
      <c r="V109" s="649" t="s">
        <v>361</v>
      </c>
      <c r="W109" s="656"/>
      <c r="X109" s="650"/>
      <c r="Y109" s="244" t="s">
        <v>37</v>
      </c>
      <c r="Z109" s="395" t="s">
        <v>467</v>
      </c>
      <c r="AA109" s="391"/>
      <c r="AB109" s="391"/>
      <c r="AC109" s="422"/>
      <c r="AD109" s="393">
        <v>1865.62</v>
      </c>
      <c r="AE109" s="423"/>
      <c r="AF109" s="423"/>
      <c r="AG109" s="100"/>
      <c r="AH109" s="100"/>
      <c r="AI109" s="100"/>
      <c r="AJ109" s="100"/>
      <c r="AK109" s="100"/>
    </row>
    <row r="110" spans="2:37" s="420" customFormat="1">
      <c r="B110" s="649">
        <v>61</v>
      </c>
      <c r="C110" s="650"/>
      <c r="D110" s="649" t="s">
        <v>393</v>
      </c>
      <c r="E110" s="650"/>
      <c r="F110" s="651" t="s">
        <v>2330</v>
      </c>
      <c r="G110" s="652"/>
      <c r="H110" s="653"/>
      <c r="I110" s="651" t="s">
        <v>2241</v>
      </c>
      <c r="J110" s="652"/>
      <c r="K110" s="652"/>
      <c r="L110" s="652"/>
      <c r="M110" s="653"/>
      <c r="N110" s="654">
        <v>1865.62</v>
      </c>
      <c r="O110" s="655"/>
      <c r="P110" s="654">
        <v>1865.62</v>
      </c>
      <c r="Q110" s="665"/>
      <c r="R110" s="665"/>
      <c r="S110" s="655"/>
      <c r="T110" s="421">
        <v>1865.62</v>
      </c>
      <c r="U110" s="421">
        <v>0</v>
      </c>
      <c r="V110" s="649" t="s">
        <v>361</v>
      </c>
      <c r="W110" s="656"/>
      <c r="X110" s="650"/>
      <c r="Y110" s="244" t="s">
        <v>37</v>
      </c>
      <c r="Z110" s="395" t="s">
        <v>461</v>
      </c>
      <c r="AA110" s="391"/>
      <c r="AB110" s="391"/>
      <c r="AC110" s="422"/>
      <c r="AD110" s="393">
        <v>1865.62</v>
      </c>
      <c r="AE110" s="423"/>
      <c r="AF110" s="423"/>
      <c r="AG110" s="100"/>
      <c r="AH110" s="100"/>
      <c r="AI110" s="100"/>
      <c r="AJ110" s="100"/>
      <c r="AK110" s="100"/>
    </row>
    <row r="111" spans="2:37" s="420" customFormat="1">
      <c r="B111" s="649">
        <v>62</v>
      </c>
      <c r="C111" s="650"/>
      <c r="D111" s="649" t="s">
        <v>393</v>
      </c>
      <c r="E111" s="650"/>
      <c r="F111" s="651" t="s">
        <v>2331</v>
      </c>
      <c r="G111" s="652"/>
      <c r="H111" s="653"/>
      <c r="I111" s="651" t="s">
        <v>2241</v>
      </c>
      <c r="J111" s="652"/>
      <c r="K111" s="652"/>
      <c r="L111" s="652"/>
      <c r="M111" s="653"/>
      <c r="N111" s="654">
        <v>1865.62</v>
      </c>
      <c r="O111" s="655"/>
      <c r="P111" s="654">
        <v>1865.62</v>
      </c>
      <c r="Q111" s="665"/>
      <c r="R111" s="665"/>
      <c r="S111" s="655"/>
      <c r="T111" s="421">
        <v>1865.62</v>
      </c>
      <c r="U111" s="421">
        <v>0</v>
      </c>
      <c r="V111" s="649" t="s">
        <v>361</v>
      </c>
      <c r="W111" s="656"/>
      <c r="X111" s="650"/>
      <c r="Y111" s="244" t="s">
        <v>37</v>
      </c>
      <c r="Z111" s="395" t="s">
        <v>2332</v>
      </c>
      <c r="AA111" s="391"/>
      <c r="AB111" s="391"/>
      <c r="AC111" s="422"/>
      <c r="AD111" s="393">
        <v>1865.62</v>
      </c>
      <c r="AE111" s="423"/>
      <c r="AF111" s="423"/>
      <c r="AG111" s="100"/>
      <c r="AH111" s="100"/>
      <c r="AI111" s="100"/>
      <c r="AJ111" s="100"/>
      <c r="AK111" s="100"/>
    </row>
    <row r="112" spans="2:37" s="420" customFormat="1">
      <c r="B112" s="649">
        <v>63</v>
      </c>
      <c r="C112" s="650"/>
      <c r="D112" s="649" t="s">
        <v>393</v>
      </c>
      <c r="E112" s="650"/>
      <c r="F112" s="651" t="s">
        <v>2333</v>
      </c>
      <c r="G112" s="652"/>
      <c r="H112" s="653"/>
      <c r="I112" s="651" t="s">
        <v>2241</v>
      </c>
      <c r="J112" s="652"/>
      <c r="K112" s="652"/>
      <c r="L112" s="652"/>
      <c r="M112" s="653"/>
      <c r="N112" s="654">
        <v>1865.62</v>
      </c>
      <c r="O112" s="655"/>
      <c r="P112" s="654">
        <v>1865.62</v>
      </c>
      <c r="Q112" s="665"/>
      <c r="R112" s="665"/>
      <c r="S112" s="655"/>
      <c r="T112" s="421">
        <v>1865.62</v>
      </c>
      <c r="U112" s="421">
        <v>0</v>
      </c>
      <c r="V112" s="649" t="s">
        <v>361</v>
      </c>
      <c r="W112" s="656"/>
      <c r="X112" s="650"/>
      <c r="Y112" s="244" t="s">
        <v>37</v>
      </c>
      <c r="Z112" s="395" t="s">
        <v>2245</v>
      </c>
      <c r="AA112" s="391"/>
      <c r="AB112" s="391"/>
      <c r="AC112" s="422"/>
      <c r="AD112" s="393">
        <v>1865.62</v>
      </c>
      <c r="AE112" s="423"/>
      <c r="AF112" s="423"/>
      <c r="AG112" s="100"/>
      <c r="AH112" s="100"/>
      <c r="AI112" s="100"/>
      <c r="AJ112" s="100"/>
      <c r="AK112" s="100"/>
    </row>
    <row r="113" spans="2:37" s="420" customFormat="1">
      <c r="B113" s="649">
        <v>64</v>
      </c>
      <c r="C113" s="650"/>
      <c r="D113" s="649" t="s">
        <v>393</v>
      </c>
      <c r="E113" s="650"/>
      <c r="F113" s="651" t="s">
        <v>2334</v>
      </c>
      <c r="G113" s="652"/>
      <c r="H113" s="653"/>
      <c r="I113" s="651" t="s">
        <v>2241</v>
      </c>
      <c r="J113" s="652"/>
      <c r="K113" s="652"/>
      <c r="L113" s="652"/>
      <c r="M113" s="653"/>
      <c r="N113" s="654">
        <v>1865.62</v>
      </c>
      <c r="O113" s="655"/>
      <c r="P113" s="654">
        <v>1865.62</v>
      </c>
      <c r="Q113" s="665"/>
      <c r="R113" s="665"/>
      <c r="S113" s="655"/>
      <c r="T113" s="421">
        <v>1865.62</v>
      </c>
      <c r="U113" s="421">
        <v>0</v>
      </c>
      <c r="V113" s="649" t="s">
        <v>361</v>
      </c>
      <c r="W113" s="656"/>
      <c r="X113" s="650"/>
      <c r="Y113" s="244" t="s">
        <v>37</v>
      </c>
      <c r="Z113" s="395" t="s">
        <v>461</v>
      </c>
      <c r="AA113" s="391"/>
      <c r="AB113" s="391"/>
      <c r="AC113" s="422"/>
      <c r="AD113" s="393">
        <v>1865.62</v>
      </c>
      <c r="AE113" s="423"/>
      <c r="AF113" s="423"/>
      <c r="AG113" s="100"/>
      <c r="AH113" s="100"/>
      <c r="AI113" s="100"/>
      <c r="AJ113" s="100"/>
      <c r="AK113" s="100"/>
    </row>
    <row r="114" spans="2:37" s="420" customFormat="1">
      <c r="B114" s="649">
        <v>65</v>
      </c>
      <c r="C114" s="650"/>
      <c r="D114" s="649" t="s">
        <v>393</v>
      </c>
      <c r="E114" s="650"/>
      <c r="F114" s="651" t="s">
        <v>2335</v>
      </c>
      <c r="G114" s="652"/>
      <c r="H114" s="653"/>
      <c r="I114" s="651" t="s">
        <v>2241</v>
      </c>
      <c r="J114" s="652"/>
      <c r="K114" s="652"/>
      <c r="L114" s="652"/>
      <c r="M114" s="653"/>
      <c r="N114" s="654">
        <v>1865.62</v>
      </c>
      <c r="O114" s="655"/>
      <c r="P114" s="654">
        <v>1865.62</v>
      </c>
      <c r="Q114" s="665"/>
      <c r="R114" s="665"/>
      <c r="S114" s="655"/>
      <c r="T114" s="421">
        <v>1865.62</v>
      </c>
      <c r="U114" s="421">
        <v>0</v>
      </c>
      <c r="V114" s="649" t="s">
        <v>361</v>
      </c>
      <c r="W114" s="656"/>
      <c r="X114" s="650"/>
      <c r="Y114" s="244" t="s">
        <v>37</v>
      </c>
      <c r="Z114" s="395" t="s">
        <v>469</v>
      </c>
      <c r="AA114" s="391"/>
      <c r="AB114" s="391"/>
      <c r="AC114" s="422"/>
      <c r="AD114" s="393">
        <v>1865.62</v>
      </c>
      <c r="AE114" s="423"/>
      <c r="AF114" s="423"/>
      <c r="AG114" s="100"/>
      <c r="AH114" s="100"/>
      <c r="AI114" s="100"/>
      <c r="AJ114" s="100"/>
      <c r="AK114" s="100"/>
    </row>
    <row r="115" spans="2:37" s="420" customFormat="1">
      <c r="B115" s="649">
        <v>66</v>
      </c>
      <c r="C115" s="650"/>
      <c r="D115" s="649" t="s">
        <v>393</v>
      </c>
      <c r="E115" s="650"/>
      <c r="F115" s="651" t="s">
        <v>2336</v>
      </c>
      <c r="G115" s="652"/>
      <c r="H115" s="653"/>
      <c r="I115" s="651" t="s">
        <v>2241</v>
      </c>
      <c r="J115" s="652"/>
      <c r="K115" s="652"/>
      <c r="L115" s="652"/>
      <c r="M115" s="653"/>
      <c r="N115" s="654">
        <v>1865.62</v>
      </c>
      <c r="O115" s="655"/>
      <c r="P115" s="654">
        <v>1865.62</v>
      </c>
      <c r="Q115" s="665"/>
      <c r="R115" s="665"/>
      <c r="S115" s="655"/>
      <c r="T115" s="421">
        <v>1865.62</v>
      </c>
      <c r="U115" s="421">
        <v>0</v>
      </c>
      <c r="V115" s="649" t="s">
        <v>361</v>
      </c>
      <c r="W115" s="656"/>
      <c r="X115" s="650"/>
      <c r="Y115" s="244" t="s">
        <v>37</v>
      </c>
      <c r="Z115" s="395" t="s">
        <v>2337</v>
      </c>
      <c r="AA115" s="391"/>
      <c r="AB115" s="391"/>
      <c r="AC115" s="422"/>
      <c r="AD115" s="393">
        <v>1865.62</v>
      </c>
      <c r="AE115" s="423"/>
      <c r="AF115" s="423"/>
      <c r="AG115" s="100"/>
      <c r="AH115" s="100"/>
      <c r="AI115" s="100"/>
      <c r="AJ115" s="100"/>
      <c r="AK115" s="100"/>
    </row>
    <row r="116" spans="2:37" s="420" customFormat="1">
      <c r="B116" s="649">
        <v>67</v>
      </c>
      <c r="C116" s="650"/>
      <c r="D116" s="649" t="s">
        <v>393</v>
      </c>
      <c r="E116" s="650"/>
      <c r="F116" s="651" t="s">
        <v>2338</v>
      </c>
      <c r="G116" s="652"/>
      <c r="H116" s="653"/>
      <c r="I116" s="651" t="s">
        <v>2241</v>
      </c>
      <c r="J116" s="652"/>
      <c r="K116" s="652"/>
      <c r="L116" s="652"/>
      <c r="M116" s="653"/>
      <c r="N116" s="654">
        <v>1865.62</v>
      </c>
      <c r="O116" s="655"/>
      <c r="P116" s="654">
        <v>1865.62</v>
      </c>
      <c r="Q116" s="665"/>
      <c r="R116" s="665"/>
      <c r="S116" s="655"/>
      <c r="T116" s="421">
        <v>1865.62</v>
      </c>
      <c r="U116" s="421">
        <v>0</v>
      </c>
      <c r="V116" s="649" t="s">
        <v>361</v>
      </c>
      <c r="W116" s="656"/>
      <c r="X116" s="650"/>
      <c r="Y116" s="244" t="s">
        <v>37</v>
      </c>
      <c r="Z116" s="395" t="s">
        <v>2339</v>
      </c>
      <c r="AA116" s="391"/>
      <c r="AB116" s="391"/>
      <c r="AC116" s="422"/>
      <c r="AD116" s="393">
        <v>1865.62</v>
      </c>
      <c r="AE116" s="423"/>
      <c r="AF116" s="423"/>
      <c r="AG116" s="100"/>
      <c r="AH116" s="100"/>
      <c r="AI116" s="100"/>
      <c r="AJ116" s="100"/>
      <c r="AK116" s="100"/>
    </row>
    <row r="117" spans="2:37" s="420" customFormat="1">
      <c r="B117" s="649">
        <v>68</v>
      </c>
      <c r="C117" s="650"/>
      <c r="D117" s="649" t="s">
        <v>393</v>
      </c>
      <c r="E117" s="650"/>
      <c r="F117" s="651" t="s">
        <v>2340</v>
      </c>
      <c r="G117" s="652"/>
      <c r="H117" s="653"/>
      <c r="I117" s="651" t="s">
        <v>2241</v>
      </c>
      <c r="J117" s="652"/>
      <c r="K117" s="652"/>
      <c r="L117" s="652"/>
      <c r="M117" s="653"/>
      <c r="N117" s="654">
        <v>1865.62</v>
      </c>
      <c r="O117" s="655"/>
      <c r="P117" s="654">
        <v>1865.62</v>
      </c>
      <c r="Q117" s="665"/>
      <c r="R117" s="665"/>
      <c r="S117" s="655"/>
      <c r="T117" s="421">
        <v>1865.62</v>
      </c>
      <c r="U117" s="421">
        <v>0</v>
      </c>
      <c r="V117" s="649" t="s">
        <v>361</v>
      </c>
      <c r="W117" s="656"/>
      <c r="X117" s="650"/>
      <c r="Y117" s="244" t="s">
        <v>37</v>
      </c>
      <c r="Z117" s="395" t="s">
        <v>476</v>
      </c>
      <c r="AA117" s="391"/>
      <c r="AB117" s="391"/>
      <c r="AC117" s="422"/>
      <c r="AD117" s="393">
        <v>1865.62</v>
      </c>
      <c r="AE117" s="423"/>
      <c r="AF117" s="423"/>
      <c r="AG117" s="100"/>
      <c r="AH117" s="100"/>
      <c r="AI117" s="100"/>
      <c r="AJ117" s="100"/>
      <c r="AK117" s="100"/>
    </row>
    <row r="118" spans="2:37" s="420" customFormat="1">
      <c r="B118" s="649">
        <v>69</v>
      </c>
      <c r="C118" s="650"/>
      <c r="D118" s="649" t="s">
        <v>393</v>
      </c>
      <c r="E118" s="650"/>
      <c r="F118" s="651" t="s">
        <v>2341</v>
      </c>
      <c r="G118" s="652"/>
      <c r="H118" s="653"/>
      <c r="I118" s="651" t="s">
        <v>2241</v>
      </c>
      <c r="J118" s="652"/>
      <c r="K118" s="652"/>
      <c r="L118" s="652"/>
      <c r="M118" s="653"/>
      <c r="N118" s="654">
        <v>1865.62</v>
      </c>
      <c r="O118" s="655"/>
      <c r="P118" s="654">
        <v>1865.62</v>
      </c>
      <c r="Q118" s="665"/>
      <c r="R118" s="665"/>
      <c r="S118" s="655"/>
      <c r="T118" s="421">
        <v>1865.62</v>
      </c>
      <c r="U118" s="421">
        <v>0</v>
      </c>
      <c r="V118" s="649" t="s">
        <v>361</v>
      </c>
      <c r="W118" s="656"/>
      <c r="X118" s="650"/>
      <c r="Y118" s="244" t="s">
        <v>37</v>
      </c>
      <c r="Z118" s="395" t="s">
        <v>477</v>
      </c>
      <c r="AA118" s="391"/>
      <c r="AB118" s="391"/>
      <c r="AC118" s="422"/>
      <c r="AD118" s="393">
        <v>1865.62</v>
      </c>
      <c r="AE118" s="423"/>
      <c r="AF118" s="423"/>
      <c r="AG118" s="100"/>
      <c r="AH118" s="100"/>
      <c r="AI118" s="100"/>
      <c r="AJ118" s="100"/>
      <c r="AK118" s="100"/>
    </row>
    <row r="119" spans="2:37" s="420" customFormat="1">
      <c r="B119" s="649">
        <v>70</v>
      </c>
      <c r="C119" s="650"/>
      <c r="D119" s="649" t="s">
        <v>393</v>
      </c>
      <c r="E119" s="650"/>
      <c r="F119" s="651" t="s">
        <v>2342</v>
      </c>
      <c r="G119" s="652"/>
      <c r="H119" s="653"/>
      <c r="I119" s="651" t="s">
        <v>2241</v>
      </c>
      <c r="J119" s="652"/>
      <c r="K119" s="652"/>
      <c r="L119" s="652"/>
      <c r="M119" s="653"/>
      <c r="N119" s="654">
        <v>1865.62</v>
      </c>
      <c r="O119" s="655"/>
      <c r="P119" s="654">
        <v>1865.62</v>
      </c>
      <c r="Q119" s="665"/>
      <c r="R119" s="665"/>
      <c r="S119" s="655"/>
      <c r="T119" s="421">
        <v>1865.62</v>
      </c>
      <c r="U119" s="421">
        <v>0</v>
      </c>
      <c r="V119" s="649" t="s">
        <v>361</v>
      </c>
      <c r="W119" s="656"/>
      <c r="X119" s="650"/>
      <c r="Y119" s="244" t="s">
        <v>37</v>
      </c>
      <c r="Z119" s="395" t="s">
        <v>466</v>
      </c>
      <c r="AA119" s="391"/>
      <c r="AB119" s="391"/>
      <c r="AC119" s="422"/>
      <c r="AD119" s="393">
        <v>1865.62</v>
      </c>
      <c r="AE119" s="423"/>
      <c r="AF119" s="423"/>
      <c r="AG119" s="100"/>
      <c r="AH119" s="100"/>
      <c r="AI119" s="100"/>
      <c r="AJ119" s="100"/>
      <c r="AK119" s="100"/>
    </row>
    <row r="120" spans="2:37" s="420" customFormat="1">
      <c r="B120" s="649">
        <v>71</v>
      </c>
      <c r="C120" s="650"/>
      <c r="D120" s="649" t="s">
        <v>393</v>
      </c>
      <c r="E120" s="650"/>
      <c r="F120" s="651" t="s">
        <v>2343</v>
      </c>
      <c r="G120" s="652"/>
      <c r="H120" s="653"/>
      <c r="I120" s="651" t="s">
        <v>2241</v>
      </c>
      <c r="J120" s="652"/>
      <c r="K120" s="652"/>
      <c r="L120" s="652"/>
      <c r="M120" s="653"/>
      <c r="N120" s="654">
        <v>1865.62</v>
      </c>
      <c r="O120" s="655"/>
      <c r="P120" s="654">
        <v>1865.62</v>
      </c>
      <c r="Q120" s="665"/>
      <c r="R120" s="665"/>
      <c r="S120" s="655"/>
      <c r="T120" s="421">
        <v>1865.62</v>
      </c>
      <c r="U120" s="421">
        <v>0</v>
      </c>
      <c r="V120" s="649" t="s">
        <v>361</v>
      </c>
      <c r="W120" s="656"/>
      <c r="X120" s="650"/>
      <c r="Y120" s="244" t="s">
        <v>37</v>
      </c>
      <c r="Z120" s="395" t="s">
        <v>2291</v>
      </c>
      <c r="AA120" s="391"/>
      <c r="AB120" s="391"/>
      <c r="AC120" s="422"/>
      <c r="AD120" s="393">
        <v>1865.62</v>
      </c>
      <c r="AE120" s="423"/>
      <c r="AF120" s="423"/>
      <c r="AG120" s="100"/>
      <c r="AH120" s="100"/>
      <c r="AI120" s="100"/>
      <c r="AJ120" s="100"/>
      <c r="AK120" s="100"/>
    </row>
    <row r="121" spans="2:37" s="420" customFormat="1">
      <c r="B121" s="649">
        <v>72</v>
      </c>
      <c r="C121" s="650"/>
      <c r="D121" s="649" t="s">
        <v>393</v>
      </c>
      <c r="E121" s="650"/>
      <c r="F121" s="651" t="s">
        <v>2344</v>
      </c>
      <c r="G121" s="652"/>
      <c r="H121" s="653"/>
      <c r="I121" s="651" t="s">
        <v>2241</v>
      </c>
      <c r="J121" s="652"/>
      <c r="K121" s="652"/>
      <c r="L121" s="652"/>
      <c r="M121" s="653"/>
      <c r="N121" s="654">
        <v>1865.62</v>
      </c>
      <c r="O121" s="655"/>
      <c r="P121" s="654">
        <v>1865.62</v>
      </c>
      <c r="Q121" s="665"/>
      <c r="R121" s="665"/>
      <c r="S121" s="655"/>
      <c r="T121" s="421">
        <v>1865.62</v>
      </c>
      <c r="U121" s="421">
        <v>0</v>
      </c>
      <c r="V121" s="649" t="s">
        <v>361</v>
      </c>
      <c r="W121" s="656"/>
      <c r="X121" s="650"/>
      <c r="Y121" s="244" t="s">
        <v>37</v>
      </c>
      <c r="Z121" s="395" t="s">
        <v>463</v>
      </c>
      <c r="AA121" s="391"/>
      <c r="AB121" s="391"/>
      <c r="AC121" s="422"/>
      <c r="AD121" s="393">
        <v>1865.62</v>
      </c>
      <c r="AE121" s="423"/>
      <c r="AF121" s="423"/>
      <c r="AG121" s="100"/>
      <c r="AH121" s="100"/>
      <c r="AI121" s="100"/>
      <c r="AJ121" s="100"/>
      <c r="AK121" s="100"/>
    </row>
    <row r="122" spans="2:37" s="420" customFormat="1">
      <c r="B122" s="649">
        <v>73</v>
      </c>
      <c r="C122" s="650"/>
      <c r="D122" s="649" t="s">
        <v>393</v>
      </c>
      <c r="E122" s="650"/>
      <c r="F122" s="651" t="s">
        <v>2345</v>
      </c>
      <c r="G122" s="652"/>
      <c r="H122" s="653"/>
      <c r="I122" s="651" t="s">
        <v>2241</v>
      </c>
      <c r="J122" s="652"/>
      <c r="K122" s="652"/>
      <c r="L122" s="652"/>
      <c r="M122" s="653"/>
      <c r="N122" s="654">
        <v>1865.62</v>
      </c>
      <c r="O122" s="655"/>
      <c r="P122" s="654">
        <v>1865.62</v>
      </c>
      <c r="Q122" s="665"/>
      <c r="R122" s="665"/>
      <c r="S122" s="655"/>
      <c r="T122" s="421">
        <v>1865.62</v>
      </c>
      <c r="U122" s="421">
        <v>0</v>
      </c>
      <c r="V122" s="649" t="s">
        <v>361</v>
      </c>
      <c r="W122" s="656"/>
      <c r="X122" s="650"/>
      <c r="Y122" s="244" t="s">
        <v>37</v>
      </c>
      <c r="Z122" s="395" t="s">
        <v>477</v>
      </c>
      <c r="AA122" s="391"/>
      <c r="AB122" s="391"/>
      <c r="AC122" s="422"/>
      <c r="AD122" s="393">
        <v>1865.62</v>
      </c>
      <c r="AE122" s="423"/>
      <c r="AF122" s="423"/>
      <c r="AG122" s="100"/>
      <c r="AH122" s="100"/>
      <c r="AI122" s="100"/>
      <c r="AJ122" s="100"/>
      <c r="AK122" s="100"/>
    </row>
    <row r="123" spans="2:37" s="420" customFormat="1">
      <c r="B123" s="649">
        <v>74</v>
      </c>
      <c r="C123" s="650"/>
      <c r="D123" s="649" t="s">
        <v>393</v>
      </c>
      <c r="E123" s="650"/>
      <c r="F123" s="651" t="s">
        <v>2346</v>
      </c>
      <c r="G123" s="652"/>
      <c r="H123" s="653"/>
      <c r="I123" s="651" t="s">
        <v>2241</v>
      </c>
      <c r="J123" s="652"/>
      <c r="K123" s="652"/>
      <c r="L123" s="652"/>
      <c r="M123" s="653"/>
      <c r="N123" s="654">
        <v>1865.62</v>
      </c>
      <c r="O123" s="655"/>
      <c r="P123" s="654">
        <v>1865.62</v>
      </c>
      <c r="Q123" s="665"/>
      <c r="R123" s="665"/>
      <c r="S123" s="655"/>
      <c r="T123" s="421">
        <v>1865.62</v>
      </c>
      <c r="U123" s="421">
        <v>0</v>
      </c>
      <c r="V123" s="649" t="s">
        <v>361</v>
      </c>
      <c r="W123" s="656"/>
      <c r="X123" s="650"/>
      <c r="Y123" s="244" t="s">
        <v>37</v>
      </c>
      <c r="Z123" s="395" t="s">
        <v>470</v>
      </c>
      <c r="AA123" s="391"/>
      <c r="AB123" s="391"/>
      <c r="AC123" s="422"/>
      <c r="AD123" s="393">
        <v>1865.62</v>
      </c>
      <c r="AE123" s="423"/>
      <c r="AF123" s="423"/>
      <c r="AG123" s="100"/>
      <c r="AH123" s="100"/>
      <c r="AI123" s="100"/>
      <c r="AJ123" s="100"/>
      <c r="AK123" s="100"/>
    </row>
    <row r="124" spans="2:37" s="420" customFormat="1">
      <c r="B124" s="649">
        <v>75</v>
      </c>
      <c r="C124" s="650"/>
      <c r="D124" s="649" t="s">
        <v>393</v>
      </c>
      <c r="E124" s="650"/>
      <c r="F124" s="651" t="s">
        <v>2347</v>
      </c>
      <c r="G124" s="652"/>
      <c r="H124" s="653"/>
      <c r="I124" s="651" t="s">
        <v>2241</v>
      </c>
      <c r="J124" s="652"/>
      <c r="K124" s="652"/>
      <c r="L124" s="652"/>
      <c r="M124" s="653"/>
      <c r="N124" s="654">
        <v>1865.62</v>
      </c>
      <c r="O124" s="655"/>
      <c r="P124" s="654">
        <v>1865.62</v>
      </c>
      <c r="Q124" s="665"/>
      <c r="R124" s="665"/>
      <c r="S124" s="655"/>
      <c r="T124" s="421">
        <v>1865.62</v>
      </c>
      <c r="U124" s="421">
        <v>0</v>
      </c>
      <c r="V124" s="649" t="s">
        <v>361</v>
      </c>
      <c r="W124" s="656"/>
      <c r="X124" s="650"/>
      <c r="Y124" s="244" t="s">
        <v>37</v>
      </c>
      <c r="Z124" s="395" t="s">
        <v>2226</v>
      </c>
      <c r="AA124" s="391"/>
      <c r="AB124" s="391"/>
      <c r="AC124" s="422"/>
      <c r="AD124" s="393">
        <v>1865.62</v>
      </c>
      <c r="AE124" s="423"/>
      <c r="AF124" s="423"/>
      <c r="AG124" s="100"/>
      <c r="AH124" s="100"/>
      <c r="AI124" s="100"/>
      <c r="AJ124" s="100"/>
      <c r="AK124" s="100"/>
    </row>
    <row r="125" spans="2:37" s="420" customFormat="1">
      <c r="B125" s="649">
        <v>76</v>
      </c>
      <c r="C125" s="650"/>
      <c r="D125" s="649" t="s">
        <v>393</v>
      </c>
      <c r="E125" s="650"/>
      <c r="F125" s="651" t="s">
        <v>2348</v>
      </c>
      <c r="G125" s="652"/>
      <c r="H125" s="653"/>
      <c r="I125" s="651" t="s">
        <v>2241</v>
      </c>
      <c r="J125" s="652"/>
      <c r="K125" s="652"/>
      <c r="L125" s="652"/>
      <c r="M125" s="653"/>
      <c r="N125" s="654">
        <v>1865.62</v>
      </c>
      <c r="O125" s="655"/>
      <c r="P125" s="654">
        <v>1865.62</v>
      </c>
      <c r="Q125" s="665"/>
      <c r="R125" s="665"/>
      <c r="S125" s="655"/>
      <c r="T125" s="421">
        <v>1865.62</v>
      </c>
      <c r="U125" s="421">
        <v>0</v>
      </c>
      <c r="V125" s="649" t="s">
        <v>361</v>
      </c>
      <c r="W125" s="656"/>
      <c r="X125" s="650"/>
      <c r="Y125" s="244" t="s">
        <v>37</v>
      </c>
      <c r="Z125" s="395" t="s">
        <v>463</v>
      </c>
      <c r="AA125" s="391"/>
      <c r="AB125" s="391"/>
      <c r="AC125" s="422"/>
      <c r="AD125" s="393">
        <v>1865.62</v>
      </c>
      <c r="AE125" s="423"/>
      <c r="AF125" s="423"/>
      <c r="AG125" s="100"/>
      <c r="AH125" s="100"/>
      <c r="AI125" s="100"/>
      <c r="AJ125" s="100"/>
      <c r="AK125" s="100"/>
    </row>
    <row r="126" spans="2:37" s="420" customFormat="1">
      <c r="B126" s="649">
        <v>77</v>
      </c>
      <c r="C126" s="650"/>
      <c r="D126" s="649" t="s">
        <v>393</v>
      </c>
      <c r="E126" s="650"/>
      <c r="F126" s="651" t="s">
        <v>2349</v>
      </c>
      <c r="G126" s="652"/>
      <c r="H126" s="653"/>
      <c r="I126" s="651" t="s">
        <v>2241</v>
      </c>
      <c r="J126" s="652"/>
      <c r="K126" s="652"/>
      <c r="L126" s="652"/>
      <c r="M126" s="653"/>
      <c r="N126" s="654">
        <v>1865.62</v>
      </c>
      <c r="O126" s="655"/>
      <c r="P126" s="654">
        <v>1865.62</v>
      </c>
      <c r="Q126" s="665"/>
      <c r="R126" s="665"/>
      <c r="S126" s="655"/>
      <c r="T126" s="421">
        <v>1865.62</v>
      </c>
      <c r="U126" s="421">
        <v>0</v>
      </c>
      <c r="V126" s="649" t="s">
        <v>361</v>
      </c>
      <c r="W126" s="656"/>
      <c r="X126" s="650"/>
      <c r="Y126" s="244" t="s">
        <v>37</v>
      </c>
      <c r="Z126" s="395" t="s">
        <v>474</v>
      </c>
      <c r="AA126" s="391"/>
      <c r="AB126" s="391"/>
      <c r="AC126" s="422"/>
      <c r="AD126" s="393">
        <v>1865.62</v>
      </c>
      <c r="AE126" s="423"/>
      <c r="AF126" s="423"/>
      <c r="AG126" s="100"/>
      <c r="AH126" s="100"/>
      <c r="AI126" s="100"/>
      <c r="AJ126" s="100"/>
      <c r="AK126" s="100"/>
    </row>
    <row r="127" spans="2:37" s="420" customFormat="1">
      <c r="B127" s="649">
        <v>78</v>
      </c>
      <c r="C127" s="650"/>
      <c r="D127" s="649" t="s">
        <v>393</v>
      </c>
      <c r="E127" s="650"/>
      <c r="F127" s="651" t="s">
        <v>2350</v>
      </c>
      <c r="G127" s="652"/>
      <c r="H127" s="653"/>
      <c r="I127" s="651" t="s">
        <v>2241</v>
      </c>
      <c r="J127" s="652"/>
      <c r="K127" s="652"/>
      <c r="L127" s="652"/>
      <c r="M127" s="653"/>
      <c r="N127" s="654">
        <v>1865.62</v>
      </c>
      <c r="O127" s="655"/>
      <c r="P127" s="654">
        <v>1865.62</v>
      </c>
      <c r="Q127" s="665"/>
      <c r="R127" s="665"/>
      <c r="S127" s="655"/>
      <c r="T127" s="421">
        <v>1865.62</v>
      </c>
      <c r="U127" s="421">
        <v>0</v>
      </c>
      <c r="V127" s="649" t="s">
        <v>361</v>
      </c>
      <c r="W127" s="656"/>
      <c r="X127" s="650"/>
      <c r="Y127" s="244" t="s">
        <v>37</v>
      </c>
      <c r="Z127" s="395" t="s">
        <v>462</v>
      </c>
      <c r="AA127" s="391"/>
      <c r="AB127" s="391"/>
      <c r="AC127" s="422"/>
      <c r="AD127" s="393">
        <v>1865.62</v>
      </c>
      <c r="AE127" s="423"/>
      <c r="AF127" s="423"/>
      <c r="AG127" s="100"/>
      <c r="AH127" s="100"/>
      <c r="AI127" s="100"/>
      <c r="AJ127" s="100"/>
      <c r="AK127" s="100"/>
    </row>
    <row r="128" spans="2:37" s="420" customFormat="1">
      <c r="B128" s="649">
        <v>79</v>
      </c>
      <c r="C128" s="650"/>
      <c r="D128" s="649" t="s">
        <v>393</v>
      </c>
      <c r="E128" s="650"/>
      <c r="F128" s="651" t="s">
        <v>2351</v>
      </c>
      <c r="G128" s="652"/>
      <c r="H128" s="653"/>
      <c r="I128" s="651" t="s">
        <v>2241</v>
      </c>
      <c r="J128" s="652"/>
      <c r="K128" s="652"/>
      <c r="L128" s="652"/>
      <c r="M128" s="653"/>
      <c r="N128" s="654">
        <v>1865.62</v>
      </c>
      <c r="O128" s="655"/>
      <c r="P128" s="654">
        <v>1865.62</v>
      </c>
      <c r="Q128" s="665"/>
      <c r="R128" s="665"/>
      <c r="S128" s="655"/>
      <c r="T128" s="421">
        <v>1865.62</v>
      </c>
      <c r="U128" s="421">
        <v>0</v>
      </c>
      <c r="V128" s="649" t="s">
        <v>361</v>
      </c>
      <c r="W128" s="656"/>
      <c r="X128" s="650"/>
      <c r="Y128" s="244" t="s">
        <v>37</v>
      </c>
      <c r="Z128" s="395" t="s">
        <v>462</v>
      </c>
      <c r="AA128" s="391"/>
      <c r="AB128" s="391"/>
      <c r="AC128" s="422"/>
      <c r="AD128" s="393">
        <v>1865.62</v>
      </c>
      <c r="AE128" s="423"/>
      <c r="AF128" s="423"/>
      <c r="AG128" s="100"/>
      <c r="AH128" s="100"/>
      <c r="AI128" s="100"/>
      <c r="AJ128" s="100"/>
      <c r="AK128" s="100"/>
    </row>
    <row r="129" spans="2:37" s="420" customFormat="1">
      <c r="B129" s="649">
        <v>80</v>
      </c>
      <c r="C129" s="650"/>
      <c r="D129" s="649" t="s">
        <v>393</v>
      </c>
      <c r="E129" s="650"/>
      <c r="F129" s="651" t="s">
        <v>2352</v>
      </c>
      <c r="G129" s="652"/>
      <c r="H129" s="653"/>
      <c r="I129" s="651" t="s">
        <v>2241</v>
      </c>
      <c r="J129" s="652"/>
      <c r="K129" s="652"/>
      <c r="L129" s="652"/>
      <c r="M129" s="653"/>
      <c r="N129" s="654">
        <v>1865.62</v>
      </c>
      <c r="O129" s="655"/>
      <c r="P129" s="654">
        <v>1865.62</v>
      </c>
      <c r="Q129" s="665"/>
      <c r="R129" s="665"/>
      <c r="S129" s="655"/>
      <c r="T129" s="421">
        <v>1865.62</v>
      </c>
      <c r="U129" s="421">
        <v>0</v>
      </c>
      <c r="V129" s="649" t="s">
        <v>361</v>
      </c>
      <c r="W129" s="656"/>
      <c r="X129" s="650"/>
      <c r="Y129" s="244" t="s">
        <v>37</v>
      </c>
      <c r="Z129" s="395" t="s">
        <v>2254</v>
      </c>
      <c r="AA129" s="391"/>
      <c r="AB129" s="391"/>
      <c r="AC129" s="422"/>
      <c r="AD129" s="393">
        <v>1865.62</v>
      </c>
      <c r="AE129" s="423"/>
      <c r="AF129" s="423"/>
      <c r="AG129" s="100"/>
      <c r="AH129" s="100"/>
      <c r="AI129" s="100"/>
      <c r="AJ129" s="100"/>
      <c r="AK129" s="100"/>
    </row>
    <row r="130" spans="2:37" s="420" customFormat="1">
      <c r="B130" s="649">
        <v>81</v>
      </c>
      <c r="C130" s="650"/>
      <c r="D130" s="649" t="s">
        <v>393</v>
      </c>
      <c r="E130" s="650"/>
      <c r="F130" s="651" t="s">
        <v>2353</v>
      </c>
      <c r="G130" s="652"/>
      <c r="H130" s="653"/>
      <c r="I130" s="651" t="s">
        <v>2241</v>
      </c>
      <c r="J130" s="652"/>
      <c r="K130" s="652"/>
      <c r="L130" s="652"/>
      <c r="M130" s="653"/>
      <c r="N130" s="654">
        <v>1865.62</v>
      </c>
      <c r="O130" s="655"/>
      <c r="P130" s="654">
        <v>1865.62</v>
      </c>
      <c r="Q130" s="665"/>
      <c r="R130" s="665"/>
      <c r="S130" s="655"/>
      <c r="T130" s="421">
        <v>1865.62</v>
      </c>
      <c r="U130" s="421">
        <v>0</v>
      </c>
      <c r="V130" s="649" t="s">
        <v>361</v>
      </c>
      <c r="W130" s="656"/>
      <c r="X130" s="650"/>
      <c r="Y130" s="244" t="s">
        <v>37</v>
      </c>
      <c r="Z130" s="395" t="s">
        <v>462</v>
      </c>
      <c r="AA130" s="391"/>
      <c r="AB130" s="391"/>
      <c r="AC130" s="422"/>
      <c r="AD130" s="393">
        <v>1865.62</v>
      </c>
      <c r="AE130" s="423"/>
      <c r="AF130" s="423"/>
      <c r="AG130" s="100"/>
      <c r="AH130" s="100"/>
      <c r="AI130" s="100"/>
      <c r="AJ130" s="100"/>
      <c r="AK130" s="100"/>
    </row>
    <row r="131" spans="2:37" s="420" customFormat="1" ht="20.399999999999999">
      <c r="B131" s="649">
        <v>82</v>
      </c>
      <c r="C131" s="650"/>
      <c r="D131" s="649" t="s">
        <v>393</v>
      </c>
      <c r="E131" s="650"/>
      <c r="F131" s="651" t="s">
        <v>2354</v>
      </c>
      <c r="G131" s="652"/>
      <c r="H131" s="653"/>
      <c r="I131" s="651" t="s">
        <v>2241</v>
      </c>
      <c r="J131" s="652"/>
      <c r="K131" s="652"/>
      <c r="L131" s="652"/>
      <c r="M131" s="653"/>
      <c r="N131" s="654">
        <v>1865.62</v>
      </c>
      <c r="O131" s="655"/>
      <c r="P131" s="654">
        <v>1865.62</v>
      </c>
      <c r="Q131" s="665"/>
      <c r="R131" s="665"/>
      <c r="S131" s="655"/>
      <c r="T131" s="421">
        <v>1865.62</v>
      </c>
      <c r="U131" s="421">
        <v>0</v>
      </c>
      <c r="V131" s="649" t="s">
        <v>361</v>
      </c>
      <c r="W131" s="656"/>
      <c r="X131" s="650"/>
      <c r="Y131" s="244" t="s">
        <v>37</v>
      </c>
      <c r="Z131" s="395" t="s">
        <v>2355</v>
      </c>
      <c r="AA131" s="391"/>
      <c r="AB131" s="391"/>
      <c r="AC131" s="422"/>
      <c r="AD131" s="393">
        <v>1865.62</v>
      </c>
      <c r="AE131" s="423"/>
      <c r="AF131" s="423"/>
      <c r="AG131" s="100"/>
      <c r="AH131" s="100"/>
      <c r="AI131" s="100"/>
      <c r="AJ131" s="100"/>
      <c r="AK131" s="100"/>
    </row>
    <row r="132" spans="2:37" s="420" customFormat="1">
      <c r="B132" s="649">
        <v>83</v>
      </c>
      <c r="C132" s="650"/>
      <c r="D132" s="649" t="s">
        <v>393</v>
      </c>
      <c r="E132" s="650"/>
      <c r="F132" s="651" t="s">
        <v>2356</v>
      </c>
      <c r="G132" s="652"/>
      <c r="H132" s="653"/>
      <c r="I132" s="651" t="s">
        <v>2241</v>
      </c>
      <c r="J132" s="652"/>
      <c r="K132" s="652"/>
      <c r="L132" s="652"/>
      <c r="M132" s="653"/>
      <c r="N132" s="654">
        <v>1865.62</v>
      </c>
      <c r="O132" s="655"/>
      <c r="P132" s="654">
        <v>1865.62</v>
      </c>
      <c r="Q132" s="665"/>
      <c r="R132" s="665"/>
      <c r="S132" s="655"/>
      <c r="T132" s="421">
        <v>1865.62</v>
      </c>
      <c r="U132" s="421">
        <v>0</v>
      </c>
      <c r="V132" s="649" t="s">
        <v>361</v>
      </c>
      <c r="W132" s="656"/>
      <c r="X132" s="650"/>
      <c r="Y132" s="244" t="s">
        <v>37</v>
      </c>
      <c r="Z132" s="395" t="s">
        <v>2264</v>
      </c>
      <c r="AA132" s="391"/>
      <c r="AB132" s="391"/>
      <c r="AC132" s="422"/>
      <c r="AD132" s="393">
        <v>1865.62</v>
      </c>
      <c r="AE132" s="423"/>
      <c r="AF132" s="423"/>
      <c r="AG132" s="100"/>
      <c r="AH132" s="100"/>
      <c r="AI132" s="100"/>
      <c r="AJ132" s="100"/>
      <c r="AK132" s="100"/>
    </row>
    <row r="133" spans="2:37" s="420" customFormat="1">
      <c r="B133" s="649">
        <v>84</v>
      </c>
      <c r="C133" s="650"/>
      <c r="D133" s="649" t="s">
        <v>393</v>
      </c>
      <c r="E133" s="650"/>
      <c r="F133" s="651" t="s">
        <v>2357</v>
      </c>
      <c r="G133" s="652"/>
      <c r="H133" s="653"/>
      <c r="I133" s="651" t="s">
        <v>2241</v>
      </c>
      <c r="J133" s="652"/>
      <c r="K133" s="652"/>
      <c r="L133" s="652"/>
      <c r="M133" s="653"/>
      <c r="N133" s="654">
        <v>1865.62</v>
      </c>
      <c r="O133" s="655"/>
      <c r="P133" s="654">
        <v>1865.62</v>
      </c>
      <c r="Q133" s="665"/>
      <c r="R133" s="665"/>
      <c r="S133" s="655"/>
      <c r="T133" s="421">
        <v>1865.62</v>
      </c>
      <c r="U133" s="421">
        <v>0</v>
      </c>
      <c r="V133" s="649" t="s">
        <v>361</v>
      </c>
      <c r="W133" s="656"/>
      <c r="X133" s="650"/>
      <c r="Y133" s="244" t="s">
        <v>37</v>
      </c>
      <c r="Z133" s="395" t="s">
        <v>2076</v>
      </c>
      <c r="AA133" s="391"/>
      <c r="AB133" s="391"/>
      <c r="AC133" s="422"/>
      <c r="AD133" s="393">
        <v>1865.62</v>
      </c>
      <c r="AE133" s="423"/>
      <c r="AF133" s="423"/>
      <c r="AG133" s="100"/>
      <c r="AH133" s="100"/>
      <c r="AI133" s="100"/>
      <c r="AJ133" s="100"/>
      <c r="AK133" s="100"/>
    </row>
    <row r="134" spans="2:37" s="420" customFormat="1">
      <c r="B134" s="649">
        <v>85</v>
      </c>
      <c r="C134" s="650"/>
      <c r="D134" s="649" t="s">
        <v>393</v>
      </c>
      <c r="E134" s="650"/>
      <c r="F134" s="651" t="s">
        <v>2358</v>
      </c>
      <c r="G134" s="652"/>
      <c r="H134" s="653"/>
      <c r="I134" s="651" t="s">
        <v>2359</v>
      </c>
      <c r="J134" s="652"/>
      <c r="K134" s="652"/>
      <c r="L134" s="652"/>
      <c r="M134" s="653"/>
      <c r="N134" s="654">
        <v>2800</v>
      </c>
      <c r="O134" s="655"/>
      <c r="P134" s="654">
        <v>2800</v>
      </c>
      <c r="Q134" s="665"/>
      <c r="R134" s="665"/>
      <c r="S134" s="655"/>
      <c r="T134" s="421">
        <v>2800</v>
      </c>
      <c r="U134" s="421">
        <v>0</v>
      </c>
      <c r="V134" s="649" t="s">
        <v>361</v>
      </c>
      <c r="W134" s="656"/>
      <c r="X134" s="650"/>
      <c r="Y134" s="244" t="s">
        <v>37</v>
      </c>
      <c r="Z134" s="395" t="s">
        <v>2360</v>
      </c>
      <c r="AA134" s="391"/>
      <c r="AB134" s="391"/>
      <c r="AC134" s="422"/>
      <c r="AD134" s="393">
        <v>2800</v>
      </c>
      <c r="AE134" s="423"/>
      <c r="AF134" s="423"/>
      <c r="AG134" s="100"/>
      <c r="AH134" s="100"/>
      <c r="AI134" s="100"/>
      <c r="AJ134" s="100"/>
      <c r="AK134" s="100"/>
    </row>
    <row r="135" spans="2:37" s="420" customFormat="1">
      <c r="B135" s="649">
        <v>86</v>
      </c>
      <c r="C135" s="650"/>
      <c r="D135" s="649" t="s">
        <v>393</v>
      </c>
      <c r="E135" s="650"/>
      <c r="F135" s="651" t="s">
        <v>2361</v>
      </c>
      <c r="G135" s="652"/>
      <c r="H135" s="653"/>
      <c r="I135" s="651" t="s">
        <v>2244</v>
      </c>
      <c r="J135" s="652"/>
      <c r="K135" s="652"/>
      <c r="L135" s="652"/>
      <c r="M135" s="653"/>
      <c r="N135" s="654">
        <v>600</v>
      </c>
      <c r="O135" s="655"/>
      <c r="P135" s="654">
        <v>600</v>
      </c>
      <c r="Q135" s="665"/>
      <c r="R135" s="665"/>
      <c r="S135" s="655"/>
      <c r="T135" s="421">
        <v>600</v>
      </c>
      <c r="U135" s="421">
        <v>0</v>
      </c>
      <c r="V135" s="649" t="s">
        <v>361</v>
      </c>
      <c r="W135" s="656"/>
      <c r="X135" s="650"/>
      <c r="Y135" s="244" t="s">
        <v>37</v>
      </c>
      <c r="Z135" s="395" t="s">
        <v>462</v>
      </c>
      <c r="AA135" s="391"/>
      <c r="AB135" s="391"/>
      <c r="AC135" s="422"/>
      <c r="AD135" s="393">
        <v>600</v>
      </c>
      <c r="AE135" s="423"/>
      <c r="AF135" s="423"/>
      <c r="AG135" s="100"/>
      <c r="AH135" s="100"/>
      <c r="AI135" s="100"/>
      <c r="AJ135" s="100"/>
      <c r="AK135" s="100"/>
    </row>
    <row r="136" spans="2:37" s="420" customFormat="1" ht="20.399999999999999">
      <c r="B136" s="649">
        <v>87</v>
      </c>
      <c r="C136" s="650"/>
      <c r="D136" s="649" t="s">
        <v>393</v>
      </c>
      <c r="E136" s="650"/>
      <c r="F136" s="651" t="s">
        <v>2362</v>
      </c>
      <c r="G136" s="652"/>
      <c r="H136" s="653"/>
      <c r="I136" s="651" t="s">
        <v>2244</v>
      </c>
      <c r="J136" s="652"/>
      <c r="K136" s="652"/>
      <c r="L136" s="652"/>
      <c r="M136" s="653"/>
      <c r="N136" s="654">
        <v>600</v>
      </c>
      <c r="O136" s="655"/>
      <c r="P136" s="654">
        <v>600</v>
      </c>
      <c r="Q136" s="665"/>
      <c r="R136" s="665"/>
      <c r="S136" s="655"/>
      <c r="T136" s="421">
        <v>600</v>
      </c>
      <c r="U136" s="421">
        <v>0</v>
      </c>
      <c r="V136" s="649" t="s">
        <v>361</v>
      </c>
      <c r="W136" s="656"/>
      <c r="X136" s="650"/>
      <c r="Y136" s="244" t="s">
        <v>37</v>
      </c>
      <c r="Z136" s="395" t="s">
        <v>2256</v>
      </c>
      <c r="AA136" s="391"/>
      <c r="AB136" s="391"/>
      <c r="AC136" s="422"/>
      <c r="AD136" s="393">
        <v>600</v>
      </c>
      <c r="AE136" s="423"/>
      <c r="AF136" s="423"/>
      <c r="AG136" s="100"/>
      <c r="AH136" s="100"/>
      <c r="AI136" s="100"/>
      <c r="AJ136" s="100"/>
      <c r="AK136" s="100"/>
    </row>
    <row r="137" spans="2:37" s="420" customFormat="1">
      <c r="B137" s="649">
        <v>88</v>
      </c>
      <c r="C137" s="650"/>
      <c r="D137" s="649" t="s">
        <v>393</v>
      </c>
      <c r="E137" s="650"/>
      <c r="F137" s="651" t="s">
        <v>2363</v>
      </c>
      <c r="G137" s="652"/>
      <c r="H137" s="653"/>
      <c r="I137" s="651" t="s">
        <v>2244</v>
      </c>
      <c r="J137" s="652"/>
      <c r="K137" s="652"/>
      <c r="L137" s="652"/>
      <c r="M137" s="653"/>
      <c r="N137" s="654">
        <v>504.07</v>
      </c>
      <c r="O137" s="655"/>
      <c r="P137" s="654">
        <v>504.07</v>
      </c>
      <c r="Q137" s="665"/>
      <c r="R137" s="665"/>
      <c r="S137" s="655"/>
      <c r="T137" s="421">
        <v>504.07</v>
      </c>
      <c r="U137" s="421">
        <v>0</v>
      </c>
      <c r="V137" s="649" t="s">
        <v>361</v>
      </c>
      <c r="W137" s="656"/>
      <c r="X137" s="650"/>
      <c r="Y137" s="244" t="s">
        <v>37</v>
      </c>
      <c r="Z137" s="395" t="s">
        <v>2364</v>
      </c>
      <c r="AA137" s="391"/>
      <c r="AB137" s="391"/>
      <c r="AC137" s="422"/>
      <c r="AD137" s="393">
        <v>504.07</v>
      </c>
      <c r="AE137" s="423"/>
      <c r="AF137" s="423"/>
      <c r="AG137" s="100"/>
      <c r="AH137" s="100"/>
      <c r="AI137" s="100"/>
      <c r="AJ137" s="100"/>
      <c r="AK137" s="100"/>
    </row>
    <row r="138" spans="2:37" s="420" customFormat="1">
      <c r="B138" s="649">
        <v>89</v>
      </c>
      <c r="C138" s="650"/>
      <c r="D138" s="649" t="s">
        <v>393</v>
      </c>
      <c r="E138" s="650"/>
      <c r="F138" s="651" t="s">
        <v>2365</v>
      </c>
      <c r="G138" s="652"/>
      <c r="H138" s="653"/>
      <c r="I138" s="651" t="s">
        <v>2244</v>
      </c>
      <c r="J138" s="652"/>
      <c r="K138" s="652"/>
      <c r="L138" s="652"/>
      <c r="M138" s="653"/>
      <c r="N138" s="654">
        <v>504.07</v>
      </c>
      <c r="O138" s="655"/>
      <c r="P138" s="654">
        <v>504.07</v>
      </c>
      <c r="Q138" s="665"/>
      <c r="R138" s="665"/>
      <c r="S138" s="655"/>
      <c r="T138" s="421">
        <v>504.07</v>
      </c>
      <c r="U138" s="421">
        <v>0</v>
      </c>
      <c r="V138" s="649" t="s">
        <v>361</v>
      </c>
      <c r="W138" s="656"/>
      <c r="X138" s="650"/>
      <c r="Y138" s="244" t="s">
        <v>37</v>
      </c>
      <c r="Z138" s="395" t="s">
        <v>461</v>
      </c>
      <c r="AA138" s="391"/>
      <c r="AB138" s="391"/>
      <c r="AC138" s="422"/>
      <c r="AD138" s="393">
        <v>504.07</v>
      </c>
      <c r="AE138" s="423"/>
      <c r="AF138" s="423"/>
      <c r="AG138" s="100"/>
      <c r="AH138" s="100"/>
      <c r="AI138" s="100"/>
      <c r="AJ138" s="100"/>
      <c r="AK138" s="100"/>
    </row>
    <row r="139" spans="2:37" s="420" customFormat="1">
      <c r="B139" s="649">
        <v>90</v>
      </c>
      <c r="C139" s="650"/>
      <c r="D139" s="649" t="s">
        <v>393</v>
      </c>
      <c r="E139" s="650"/>
      <c r="F139" s="651" t="s">
        <v>2366</v>
      </c>
      <c r="G139" s="652"/>
      <c r="H139" s="653"/>
      <c r="I139" s="651" t="s">
        <v>2244</v>
      </c>
      <c r="J139" s="652"/>
      <c r="K139" s="652"/>
      <c r="L139" s="652"/>
      <c r="M139" s="653"/>
      <c r="N139" s="654">
        <v>504.06</v>
      </c>
      <c r="O139" s="655"/>
      <c r="P139" s="654">
        <v>504.06</v>
      </c>
      <c r="Q139" s="665"/>
      <c r="R139" s="665"/>
      <c r="S139" s="655"/>
      <c r="T139" s="421">
        <v>504.06</v>
      </c>
      <c r="U139" s="421">
        <v>0</v>
      </c>
      <c r="V139" s="649" t="s">
        <v>361</v>
      </c>
      <c r="W139" s="656"/>
      <c r="X139" s="650"/>
      <c r="Y139" s="244" t="s">
        <v>37</v>
      </c>
      <c r="Z139" s="395" t="s">
        <v>2339</v>
      </c>
      <c r="AA139" s="391"/>
      <c r="AB139" s="391"/>
      <c r="AC139" s="422"/>
      <c r="AD139" s="393">
        <v>504.06</v>
      </c>
      <c r="AE139" s="423"/>
      <c r="AF139" s="423"/>
      <c r="AG139" s="100"/>
      <c r="AH139" s="100"/>
      <c r="AI139" s="100"/>
      <c r="AJ139" s="100"/>
      <c r="AK139" s="100"/>
    </row>
    <row r="140" spans="2:37" s="420" customFormat="1" ht="20.399999999999999">
      <c r="B140" s="649">
        <v>91</v>
      </c>
      <c r="C140" s="650"/>
      <c r="D140" s="649" t="s">
        <v>393</v>
      </c>
      <c r="E140" s="650"/>
      <c r="F140" s="651" t="s">
        <v>2367</v>
      </c>
      <c r="G140" s="652"/>
      <c r="H140" s="653"/>
      <c r="I140" s="651" t="s">
        <v>2244</v>
      </c>
      <c r="J140" s="652"/>
      <c r="K140" s="652"/>
      <c r="L140" s="652"/>
      <c r="M140" s="653"/>
      <c r="N140" s="654">
        <v>504.06</v>
      </c>
      <c r="O140" s="655"/>
      <c r="P140" s="654">
        <v>504.06</v>
      </c>
      <c r="Q140" s="665"/>
      <c r="R140" s="665"/>
      <c r="S140" s="655"/>
      <c r="T140" s="421">
        <v>504.06</v>
      </c>
      <c r="U140" s="421">
        <v>0</v>
      </c>
      <c r="V140" s="649" t="s">
        <v>361</v>
      </c>
      <c r="W140" s="656"/>
      <c r="X140" s="650"/>
      <c r="Y140" s="244" t="s">
        <v>37</v>
      </c>
      <c r="Z140" s="395" t="s">
        <v>401</v>
      </c>
      <c r="AA140" s="391"/>
      <c r="AB140" s="391"/>
      <c r="AC140" s="422"/>
      <c r="AD140" s="393">
        <v>504.06</v>
      </c>
      <c r="AE140" s="423"/>
      <c r="AF140" s="423"/>
      <c r="AG140" s="100"/>
      <c r="AH140" s="100"/>
      <c r="AI140" s="100"/>
      <c r="AJ140" s="100"/>
      <c r="AK140" s="100"/>
    </row>
    <row r="141" spans="2:37" s="420" customFormat="1">
      <c r="B141" s="649">
        <v>92</v>
      </c>
      <c r="C141" s="650"/>
      <c r="D141" s="649" t="s">
        <v>393</v>
      </c>
      <c r="E141" s="650"/>
      <c r="F141" s="651" t="s">
        <v>2368</v>
      </c>
      <c r="G141" s="652"/>
      <c r="H141" s="653"/>
      <c r="I141" s="651" t="s">
        <v>2244</v>
      </c>
      <c r="J141" s="652"/>
      <c r="K141" s="652"/>
      <c r="L141" s="652"/>
      <c r="M141" s="653"/>
      <c r="N141" s="654">
        <v>504.06</v>
      </c>
      <c r="O141" s="655"/>
      <c r="P141" s="654">
        <v>504.06</v>
      </c>
      <c r="Q141" s="665"/>
      <c r="R141" s="665"/>
      <c r="S141" s="655"/>
      <c r="T141" s="421">
        <v>504.06</v>
      </c>
      <c r="U141" s="421">
        <v>0</v>
      </c>
      <c r="V141" s="649" t="s">
        <v>361</v>
      </c>
      <c r="W141" s="656"/>
      <c r="X141" s="650"/>
      <c r="Y141" s="244" t="s">
        <v>37</v>
      </c>
      <c r="Z141" s="395" t="s">
        <v>472</v>
      </c>
      <c r="AA141" s="391"/>
      <c r="AB141" s="391"/>
      <c r="AC141" s="422"/>
      <c r="AD141" s="393">
        <v>504.06</v>
      </c>
      <c r="AE141" s="423"/>
      <c r="AF141" s="423"/>
      <c r="AG141" s="100"/>
      <c r="AH141" s="100"/>
      <c r="AI141" s="100"/>
      <c r="AJ141" s="100"/>
      <c r="AK141" s="100"/>
    </row>
    <row r="142" spans="2:37" s="420" customFormat="1">
      <c r="B142" s="649">
        <v>93</v>
      </c>
      <c r="C142" s="650"/>
      <c r="D142" s="649" t="s">
        <v>393</v>
      </c>
      <c r="E142" s="650"/>
      <c r="F142" s="651" t="s">
        <v>2369</v>
      </c>
      <c r="G142" s="652"/>
      <c r="H142" s="653"/>
      <c r="I142" s="651" t="s">
        <v>2244</v>
      </c>
      <c r="J142" s="652"/>
      <c r="K142" s="652"/>
      <c r="L142" s="652"/>
      <c r="M142" s="653"/>
      <c r="N142" s="654">
        <v>650</v>
      </c>
      <c r="O142" s="655"/>
      <c r="P142" s="654">
        <v>650</v>
      </c>
      <c r="Q142" s="665"/>
      <c r="R142" s="665"/>
      <c r="S142" s="655"/>
      <c r="T142" s="421">
        <v>650</v>
      </c>
      <c r="U142" s="421">
        <v>0</v>
      </c>
      <c r="V142" s="649" t="s">
        <v>361</v>
      </c>
      <c r="W142" s="656"/>
      <c r="X142" s="650"/>
      <c r="Y142" s="244" t="s">
        <v>37</v>
      </c>
      <c r="Z142" s="395" t="s">
        <v>463</v>
      </c>
      <c r="AA142" s="391"/>
      <c r="AB142" s="391"/>
      <c r="AC142" s="422"/>
      <c r="AD142" s="393">
        <v>650</v>
      </c>
      <c r="AE142" s="423"/>
      <c r="AF142" s="423"/>
      <c r="AG142" s="100"/>
      <c r="AH142" s="100"/>
      <c r="AI142" s="100"/>
      <c r="AJ142" s="100"/>
      <c r="AK142" s="100"/>
    </row>
    <row r="143" spans="2:37" s="420" customFormat="1">
      <c r="B143" s="649">
        <v>94</v>
      </c>
      <c r="C143" s="650"/>
      <c r="D143" s="649" t="s">
        <v>393</v>
      </c>
      <c r="E143" s="650"/>
      <c r="F143" s="651" t="s">
        <v>2370</v>
      </c>
      <c r="G143" s="652"/>
      <c r="H143" s="653"/>
      <c r="I143" s="651" t="s">
        <v>2244</v>
      </c>
      <c r="J143" s="652"/>
      <c r="K143" s="652"/>
      <c r="L143" s="652"/>
      <c r="M143" s="653"/>
      <c r="N143" s="654">
        <v>650</v>
      </c>
      <c r="O143" s="655"/>
      <c r="P143" s="654">
        <v>650</v>
      </c>
      <c r="Q143" s="665"/>
      <c r="R143" s="665"/>
      <c r="S143" s="655"/>
      <c r="T143" s="421">
        <v>650</v>
      </c>
      <c r="U143" s="421">
        <v>0</v>
      </c>
      <c r="V143" s="649" t="s">
        <v>361</v>
      </c>
      <c r="W143" s="656"/>
      <c r="X143" s="650"/>
      <c r="Y143" s="244" t="s">
        <v>37</v>
      </c>
      <c r="Z143" s="395" t="s">
        <v>463</v>
      </c>
      <c r="AA143" s="391"/>
      <c r="AB143" s="391"/>
      <c r="AC143" s="422"/>
      <c r="AD143" s="393">
        <v>650</v>
      </c>
      <c r="AE143" s="423"/>
      <c r="AF143" s="423"/>
      <c r="AG143" s="100"/>
      <c r="AH143" s="100"/>
      <c r="AI143" s="100"/>
      <c r="AJ143" s="100"/>
      <c r="AK143" s="100"/>
    </row>
    <row r="144" spans="2:37" s="420" customFormat="1">
      <c r="B144" s="649">
        <v>95</v>
      </c>
      <c r="C144" s="650"/>
      <c r="D144" s="649" t="s">
        <v>393</v>
      </c>
      <c r="E144" s="650"/>
      <c r="F144" s="651" t="s">
        <v>2371</v>
      </c>
      <c r="G144" s="652"/>
      <c r="H144" s="653"/>
      <c r="I144" s="651" t="s">
        <v>2372</v>
      </c>
      <c r="J144" s="652"/>
      <c r="K144" s="652"/>
      <c r="L144" s="652"/>
      <c r="M144" s="653"/>
      <c r="N144" s="654">
        <v>3170.73</v>
      </c>
      <c r="O144" s="655"/>
      <c r="P144" s="654">
        <v>3170.73</v>
      </c>
      <c r="Q144" s="665"/>
      <c r="R144" s="665"/>
      <c r="S144" s="655"/>
      <c r="T144" s="421">
        <v>3170.73</v>
      </c>
      <c r="U144" s="421">
        <v>0</v>
      </c>
      <c r="V144" s="649" t="s">
        <v>361</v>
      </c>
      <c r="W144" s="656"/>
      <c r="X144" s="650"/>
      <c r="Y144" s="244" t="s">
        <v>37</v>
      </c>
      <c r="Z144" s="395" t="s">
        <v>478</v>
      </c>
      <c r="AA144" s="391"/>
      <c r="AB144" s="391"/>
      <c r="AC144" s="422"/>
      <c r="AD144" s="393">
        <v>3170.73</v>
      </c>
      <c r="AE144" s="423"/>
      <c r="AF144" s="423"/>
      <c r="AG144" s="100"/>
      <c r="AH144" s="100"/>
      <c r="AI144" s="100"/>
      <c r="AJ144" s="100"/>
      <c r="AK144" s="100"/>
    </row>
    <row r="145" spans="2:37" s="420" customFormat="1" ht="20.399999999999999">
      <c r="B145" s="649">
        <v>96</v>
      </c>
      <c r="C145" s="650"/>
      <c r="D145" s="649" t="s">
        <v>393</v>
      </c>
      <c r="E145" s="650"/>
      <c r="F145" s="651" t="s">
        <v>2373</v>
      </c>
      <c r="G145" s="652"/>
      <c r="H145" s="653"/>
      <c r="I145" s="651" t="s">
        <v>2374</v>
      </c>
      <c r="J145" s="652"/>
      <c r="K145" s="652"/>
      <c r="L145" s="652"/>
      <c r="M145" s="653"/>
      <c r="N145" s="654">
        <v>1250</v>
      </c>
      <c r="O145" s="655"/>
      <c r="P145" s="654">
        <v>1250</v>
      </c>
      <c r="Q145" s="665"/>
      <c r="R145" s="665"/>
      <c r="S145" s="655"/>
      <c r="T145" s="421">
        <v>1250</v>
      </c>
      <c r="U145" s="421">
        <v>0</v>
      </c>
      <c r="V145" s="649" t="s">
        <v>361</v>
      </c>
      <c r="W145" s="656"/>
      <c r="X145" s="650"/>
      <c r="Y145" s="244" t="s">
        <v>37</v>
      </c>
      <c r="Z145" s="395" t="s">
        <v>2355</v>
      </c>
      <c r="AA145" s="391"/>
      <c r="AB145" s="391"/>
      <c r="AC145" s="422"/>
      <c r="AD145" s="393">
        <v>1250</v>
      </c>
      <c r="AE145" s="423"/>
      <c r="AF145" s="423"/>
      <c r="AG145" s="100"/>
      <c r="AH145" s="100"/>
      <c r="AI145" s="100"/>
      <c r="AJ145" s="100"/>
      <c r="AK145" s="100"/>
    </row>
    <row r="146" spans="2:37" s="420" customFormat="1">
      <c r="B146" s="649">
        <v>97</v>
      </c>
      <c r="C146" s="650"/>
      <c r="D146" s="649" t="s">
        <v>393</v>
      </c>
      <c r="E146" s="650"/>
      <c r="F146" s="651" t="s">
        <v>2375</v>
      </c>
      <c r="G146" s="652"/>
      <c r="H146" s="653"/>
      <c r="I146" s="651" t="s">
        <v>2376</v>
      </c>
      <c r="J146" s="652"/>
      <c r="K146" s="652"/>
      <c r="L146" s="652"/>
      <c r="M146" s="653"/>
      <c r="N146" s="654">
        <v>694.95</v>
      </c>
      <c r="O146" s="655"/>
      <c r="P146" s="654">
        <v>694.95</v>
      </c>
      <c r="Q146" s="665"/>
      <c r="R146" s="665"/>
      <c r="S146" s="655"/>
      <c r="T146" s="421">
        <v>694.95</v>
      </c>
      <c r="U146" s="421">
        <v>0</v>
      </c>
      <c r="V146" s="649" t="s">
        <v>361</v>
      </c>
      <c r="W146" s="656"/>
      <c r="X146" s="650"/>
      <c r="Y146" s="244" t="s">
        <v>37</v>
      </c>
      <c r="Z146" s="395" t="s">
        <v>471</v>
      </c>
      <c r="AA146" s="391"/>
      <c r="AB146" s="391"/>
      <c r="AC146" s="422"/>
      <c r="AD146" s="393">
        <v>694.95</v>
      </c>
      <c r="AE146" s="423"/>
      <c r="AF146" s="423"/>
      <c r="AG146" s="100"/>
      <c r="AH146" s="100"/>
      <c r="AI146" s="100"/>
      <c r="AJ146" s="100"/>
      <c r="AK146" s="100"/>
    </row>
    <row r="147" spans="2:37" s="420" customFormat="1">
      <c r="B147" s="649">
        <v>98</v>
      </c>
      <c r="C147" s="650"/>
      <c r="D147" s="649" t="s">
        <v>393</v>
      </c>
      <c r="E147" s="650"/>
      <c r="F147" s="651" t="s">
        <v>2377</v>
      </c>
      <c r="G147" s="652"/>
      <c r="H147" s="653"/>
      <c r="I147" s="651" t="s">
        <v>2376</v>
      </c>
      <c r="J147" s="652"/>
      <c r="K147" s="652"/>
      <c r="L147" s="652"/>
      <c r="M147" s="653"/>
      <c r="N147" s="654">
        <v>694.95</v>
      </c>
      <c r="O147" s="655"/>
      <c r="P147" s="654">
        <v>694.95</v>
      </c>
      <c r="Q147" s="665"/>
      <c r="R147" s="665"/>
      <c r="S147" s="655"/>
      <c r="T147" s="421">
        <v>694.95</v>
      </c>
      <c r="U147" s="421">
        <v>0</v>
      </c>
      <c r="V147" s="649" t="s">
        <v>361</v>
      </c>
      <c r="W147" s="656"/>
      <c r="X147" s="650"/>
      <c r="Y147" s="244" t="s">
        <v>37</v>
      </c>
      <c r="Z147" s="395" t="s">
        <v>476</v>
      </c>
      <c r="AA147" s="391"/>
      <c r="AB147" s="391"/>
      <c r="AC147" s="422"/>
      <c r="AD147" s="393">
        <v>694.95</v>
      </c>
      <c r="AE147" s="423"/>
      <c r="AF147" s="423"/>
      <c r="AG147" s="100"/>
      <c r="AH147" s="100"/>
      <c r="AI147" s="100"/>
      <c r="AJ147" s="100"/>
      <c r="AK147" s="100"/>
    </row>
    <row r="148" spans="2:37" s="420" customFormat="1">
      <c r="B148" s="649">
        <v>99</v>
      </c>
      <c r="C148" s="650"/>
      <c r="D148" s="649" t="s">
        <v>393</v>
      </c>
      <c r="E148" s="650"/>
      <c r="F148" s="651" t="s">
        <v>2378</v>
      </c>
      <c r="G148" s="652"/>
      <c r="H148" s="653"/>
      <c r="I148" s="651" t="s">
        <v>2379</v>
      </c>
      <c r="J148" s="652"/>
      <c r="K148" s="652"/>
      <c r="L148" s="652"/>
      <c r="M148" s="653"/>
      <c r="N148" s="654">
        <v>1342.43</v>
      </c>
      <c r="O148" s="655"/>
      <c r="P148" s="654">
        <v>1342.43</v>
      </c>
      <c r="Q148" s="665"/>
      <c r="R148" s="665"/>
      <c r="S148" s="655"/>
      <c r="T148" s="421">
        <v>1342.43</v>
      </c>
      <c r="U148" s="421">
        <v>0</v>
      </c>
      <c r="V148" s="649" t="s">
        <v>361</v>
      </c>
      <c r="W148" s="656"/>
      <c r="X148" s="650"/>
      <c r="Y148" s="244" t="s">
        <v>37</v>
      </c>
      <c r="Z148" s="395" t="s">
        <v>2291</v>
      </c>
      <c r="AA148" s="391"/>
      <c r="AB148" s="391"/>
      <c r="AC148" s="422"/>
      <c r="AD148" s="393">
        <v>1342.43</v>
      </c>
      <c r="AE148" s="423"/>
      <c r="AF148" s="423"/>
      <c r="AG148" s="100"/>
      <c r="AH148" s="100"/>
      <c r="AI148" s="100"/>
      <c r="AJ148" s="100"/>
      <c r="AK148" s="100"/>
    </row>
    <row r="149" spans="2:37" s="420" customFormat="1">
      <c r="B149" s="649">
        <v>100</v>
      </c>
      <c r="C149" s="650"/>
      <c r="D149" s="649" t="s">
        <v>393</v>
      </c>
      <c r="E149" s="650"/>
      <c r="F149" s="651" t="s">
        <v>2380</v>
      </c>
      <c r="G149" s="652"/>
      <c r="H149" s="653"/>
      <c r="I149" s="651" t="s">
        <v>2381</v>
      </c>
      <c r="J149" s="652"/>
      <c r="K149" s="652"/>
      <c r="L149" s="652"/>
      <c r="M149" s="653"/>
      <c r="N149" s="654">
        <v>1192.46</v>
      </c>
      <c r="O149" s="655"/>
      <c r="P149" s="654">
        <v>1192.46</v>
      </c>
      <c r="Q149" s="665"/>
      <c r="R149" s="665"/>
      <c r="S149" s="655"/>
      <c r="T149" s="421">
        <v>1192.46</v>
      </c>
      <c r="U149" s="421">
        <v>0</v>
      </c>
      <c r="V149" s="649" t="s">
        <v>361</v>
      </c>
      <c r="W149" s="656"/>
      <c r="X149" s="650"/>
      <c r="Y149" s="244" t="s">
        <v>37</v>
      </c>
      <c r="Z149" s="395" t="s">
        <v>465</v>
      </c>
      <c r="AA149" s="391"/>
      <c r="AB149" s="391"/>
      <c r="AC149" s="422"/>
      <c r="AD149" s="393">
        <v>1192.46</v>
      </c>
      <c r="AE149" s="423"/>
      <c r="AF149" s="423"/>
      <c r="AG149" s="100"/>
      <c r="AH149" s="100"/>
      <c r="AI149" s="100"/>
      <c r="AJ149" s="100"/>
      <c r="AK149" s="100"/>
    </row>
    <row r="150" spans="2:37" s="420" customFormat="1">
      <c r="B150" s="649">
        <v>101</v>
      </c>
      <c r="C150" s="650"/>
      <c r="D150" s="649" t="s">
        <v>393</v>
      </c>
      <c r="E150" s="650"/>
      <c r="F150" s="651" t="s">
        <v>2382</v>
      </c>
      <c r="G150" s="652"/>
      <c r="H150" s="653"/>
      <c r="I150" s="651" t="s">
        <v>2383</v>
      </c>
      <c r="J150" s="652"/>
      <c r="K150" s="652"/>
      <c r="L150" s="652"/>
      <c r="M150" s="653"/>
      <c r="N150" s="654">
        <v>1248.1300000000001</v>
      </c>
      <c r="O150" s="655"/>
      <c r="P150" s="654">
        <v>1248.1300000000001</v>
      </c>
      <c r="Q150" s="665"/>
      <c r="R150" s="665"/>
      <c r="S150" s="655"/>
      <c r="T150" s="421">
        <v>1248.1300000000001</v>
      </c>
      <c r="U150" s="421">
        <v>0</v>
      </c>
      <c r="V150" s="649" t="s">
        <v>361</v>
      </c>
      <c r="W150" s="656"/>
      <c r="X150" s="650"/>
      <c r="Y150" s="244" t="s">
        <v>37</v>
      </c>
      <c r="Z150" s="395" t="s">
        <v>474</v>
      </c>
      <c r="AA150" s="391"/>
      <c r="AB150" s="391"/>
      <c r="AC150" s="422"/>
      <c r="AD150" s="393">
        <v>1248.1300000000001</v>
      </c>
      <c r="AE150" s="423"/>
      <c r="AF150" s="423"/>
      <c r="AG150" s="100"/>
      <c r="AH150" s="100"/>
      <c r="AI150" s="100"/>
      <c r="AJ150" s="100"/>
      <c r="AK150" s="100"/>
    </row>
    <row r="151" spans="2:37" s="420" customFormat="1" ht="20.399999999999999">
      <c r="B151" s="649">
        <v>102</v>
      </c>
      <c r="C151" s="650"/>
      <c r="D151" s="649" t="s">
        <v>393</v>
      </c>
      <c r="E151" s="650"/>
      <c r="F151" s="651" t="s">
        <v>2384</v>
      </c>
      <c r="G151" s="652"/>
      <c r="H151" s="653"/>
      <c r="I151" s="651" t="s">
        <v>2385</v>
      </c>
      <c r="J151" s="652"/>
      <c r="K151" s="652"/>
      <c r="L151" s="652"/>
      <c r="M151" s="653"/>
      <c r="N151" s="654">
        <v>2650</v>
      </c>
      <c r="O151" s="655"/>
      <c r="P151" s="654">
        <v>2650</v>
      </c>
      <c r="Q151" s="665"/>
      <c r="R151" s="665"/>
      <c r="S151" s="655"/>
      <c r="T151" s="421">
        <v>2650</v>
      </c>
      <c r="U151" s="421">
        <v>0</v>
      </c>
      <c r="V151" s="649" t="s">
        <v>361</v>
      </c>
      <c r="W151" s="656"/>
      <c r="X151" s="650"/>
      <c r="Y151" s="244" t="s">
        <v>37</v>
      </c>
      <c r="Z151" s="395" t="s">
        <v>2256</v>
      </c>
      <c r="AA151" s="391"/>
      <c r="AB151" s="391"/>
      <c r="AC151" s="422"/>
      <c r="AD151" s="393">
        <v>2650</v>
      </c>
      <c r="AE151" s="423"/>
      <c r="AF151" s="423"/>
      <c r="AG151" s="100"/>
      <c r="AH151" s="100"/>
      <c r="AI151" s="100"/>
      <c r="AJ151" s="100"/>
      <c r="AK151" s="100"/>
    </row>
    <row r="152" spans="2:37" s="420" customFormat="1">
      <c r="B152" s="649">
        <v>103</v>
      </c>
      <c r="C152" s="650"/>
      <c r="D152" s="649" t="s">
        <v>393</v>
      </c>
      <c r="E152" s="650"/>
      <c r="F152" s="651" t="s">
        <v>2386</v>
      </c>
      <c r="G152" s="652"/>
      <c r="H152" s="653"/>
      <c r="I152" s="651" t="s">
        <v>2385</v>
      </c>
      <c r="J152" s="652"/>
      <c r="K152" s="652"/>
      <c r="L152" s="652"/>
      <c r="M152" s="653"/>
      <c r="N152" s="654">
        <v>2650</v>
      </c>
      <c r="O152" s="655"/>
      <c r="P152" s="654">
        <v>2650</v>
      </c>
      <c r="Q152" s="665"/>
      <c r="R152" s="665"/>
      <c r="S152" s="655"/>
      <c r="T152" s="421">
        <v>2650</v>
      </c>
      <c r="U152" s="421">
        <v>0</v>
      </c>
      <c r="V152" s="649" t="s">
        <v>361</v>
      </c>
      <c r="W152" s="656"/>
      <c r="X152" s="650"/>
      <c r="Y152" s="244" t="s">
        <v>37</v>
      </c>
      <c r="Z152" s="395" t="s">
        <v>466</v>
      </c>
      <c r="AA152" s="391"/>
      <c r="AB152" s="391"/>
      <c r="AC152" s="422"/>
      <c r="AD152" s="393">
        <v>2650</v>
      </c>
      <c r="AE152" s="423"/>
      <c r="AF152" s="423"/>
      <c r="AG152" s="100"/>
      <c r="AH152" s="100"/>
      <c r="AI152" s="100"/>
      <c r="AJ152" s="100"/>
      <c r="AK152" s="100"/>
    </row>
    <row r="153" spans="2:37" s="420" customFormat="1">
      <c r="B153" s="649">
        <v>104</v>
      </c>
      <c r="C153" s="650"/>
      <c r="D153" s="649" t="s">
        <v>393</v>
      </c>
      <c r="E153" s="650"/>
      <c r="F153" s="651" t="s">
        <v>2387</v>
      </c>
      <c r="G153" s="652"/>
      <c r="H153" s="653"/>
      <c r="I153" s="651" t="s">
        <v>2388</v>
      </c>
      <c r="J153" s="652"/>
      <c r="K153" s="652"/>
      <c r="L153" s="652"/>
      <c r="M153" s="653"/>
      <c r="N153" s="654">
        <v>683</v>
      </c>
      <c r="O153" s="655"/>
      <c r="P153" s="654">
        <v>683</v>
      </c>
      <c r="Q153" s="665"/>
      <c r="R153" s="665"/>
      <c r="S153" s="655"/>
      <c r="T153" s="421">
        <v>683</v>
      </c>
      <c r="U153" s="421">
        <v>0</v>
      </c>
      <c r="V153" s="649" t="s">
        <v>361</v>
      </c>
      <c r="W153" s="656"/>
      <c r="X153" s="650"/>
      <c r="Y153" s="244" t="s">
        <v>37</v>
      </c>
      <c r="Z153" s="395" t="s">
        <v>466</v>
      </c>
      <c r="AA153" s="391"/>
      <c r="AB153" s="391"/>
      <c r="AC153" s="422"/>
      <c r="AD153" s="393">
        <v>683</v>
      </c>
      <c r="AE153" s="423"/>
      <c r="AF153" s="423"/>
      <c r="AG153" s="100"/>
      <c r="AH153" s="100"/>
      <c r="AI153" s="100"/>
      <c r="AJ153" s="100"/>
      <c r="AK153" s="100"/>
    </row>
    <row r="154" spans="2:37" s="420" customFormat="1">
      <c r="B154" s="649">
        <v>105</v>
      </c>
      <c r="C154" s="650"/>
      <c r="D154" s="649" t="s">
        <v>393</v>
      </c>
      <c r="E154" s="650"/>
      <c r="F154" s="651" t="s">
        <v>2389</v>
      </c>
      <c r="G154" s="652"/>
      <c r="H154" s="653"/>
      <c r="I154" s="651" t="s">
        <v>2390</v>
      </c>
      <c r="J154" s="652"/>
      <c r="K154" s="652"/>
      <c r="L154" s="652"/>
      <c r="M154" s="653"/>
      <c r="N154" s="654">
        <v>863.76</v>
      </c>
      <c r="O154" s="655"/>
      <c r="P154" s="654">
        <v>863.76</v>
      </c>
      <c r="Q154" s="665"/>
      <c r="R154" s="665"/>
      <c r="S154" s="655"/>
      <c r="T154" s="421">
        <v>863.76</v>
      </c>
      <c r="U154" s="421">
        <v>0</v>
      </c>
      <c r="V154" s="649" t="s">
        <v>361</v>
      </c>
      <c r="W154" s="656"/>
      <c r="X154" s="650"/>
      <c r="Y154" s="244" t="s">
        <v>37</v>
      </c>
      <c r="Z154" s="395" t="s">
        <v>474</v>
      </c>
      <c r="AA154" s="391"/>
      <c r="AB154" s="391"/>
      <c r="AC154" s="422"/>
      <c r="AD154" s="393">
        <v>863.76</v>
      </c>
      <c r="AE154" s="423"/>
      <c r="AF154" s="423"/>
      <c r="AG154" s="100"/>
      <c r="AH154" s="100"/>
      <c r="AI154" s="100"/>
      <c r="AJ154" s="100"/>
      <c r="AK154" s="100"/>
    </row>
    <row r="155" spans="2:37" s="420" customFormat="1">
      <c r="B155" s="649">
        <v>106</v>
      </c>
      <c r="C155" s="650"/>
      <c r="D155" s="649" t="s">
        <v>393</v>
      </c>
      <c r="E155" s="650"/>
      <c r="F155" s="651" t="s">
        <v>2391</v>
      </c>
      <c r="G155" s="652"/>
      <c r="H155" s="653"/>
      <c r="I155" s="651" t="s">
        <v>2392</v>
      </c>
      <c r="J155" s="652"/>
      <c r="K155" s="652"/>
      <c r="L155" s="652"/>
      <c r="M155" s="653"/>
      <c r="N155" s="654">
        <v>2159.4</v>
      </c>
      <c r="O155" s="655"/>
      <c r="P155" s="654">
        <v>2159.4</v>
      </c>
      <c r="Q155" s="665"/>
      <c r="R155" s="665"/>
      <c r="S155" s="655"/>
      <c r="T155" s="421">
        <v>2159.4</v>
      </c>
      <c r="U155" s="421">
        <v>0</v>
      </c>
      <c r="V155" s="649" t="s">
        <v>361</v>
      </c>
      <c r="W155" s="656"/>
      <c r="X155" s="650"/>
      <c r="Y155" s="244" t="s">
        <v>37</v>
      </c>
      <c r="Z155" s="395" t="s">
        <v>2364</v>
      </c>
      <c r="AA155" s="391"/>
      <c r="AB155" s="391"/>
      <c r="AC155" s="422"/>
      <c r="AD155" s="393">
        <v>2159.4</v>
      </c>
      <c r="AE155" s="423"/>
      <c r="AF155" s="423"/>
      <c r="AG155" s="100"/>
      <c r="AH155" s="100"/>
      <c r="AI155" s="100"/>
      <c r="AJ155" s="100"/>
      <c r="AK155" s="100"/>
    </row>
    <row r="156" spans="2:37" s="420" customFormat="1">
      <c r="B156" s="649">
        <v>107</v>
      </c>
      <c r="C156" s="650"/>
      <c r="D156" s="649" t="s">
        <v>393</v>
      </c>
      <c r="E156" s="650"/>
      <c r="F156" s="651" t="s">
        <v>2393</v>
      </c>
      <c r="G156" s="652"/>
      <c r="H156" s="653"/>
      <c r="I156" s="651" t="s">
        <v>2392</v>
      </c>
      <c r="J156" s="652"/>
      <c r="K156" s="652"/>
      <c r="L156" s="652"/>
      <c r="M156" s="653"/>
      <c r="N156" s="654">
        <v>2159.4</v>
      </c>
      <c r="O156" s="655"/>
      <c r="P156" s="654">
        <v>2159.4</v>
      </c>
      <c r="Q156" s="665"/>
      <c r="R156" s="665"/>
      <c r="S156" s="655"/>
      <c r="T156" s="421">
        <v>2159.4</v>
      </c>
      <c r="U156" s="421">
        <v>0</v>
      </c>
      <c r="V156" s="649" t="s">
        <v>361</v>
      </c>
      <c r="W156" s="656"/>
      <c r="X156" s="650"/>
      <c r="Y156" s="244" t="s">
        <v>37</v>
      </c>
      <c r="Z156" s="395" t="s">
        <v>474</v>
      </c>
      <c r="AA156" s="391"/>
      <c r="AB156" s="391"/>
      <c r="AC156" s="422"/>
      <c r="AD156" s="393">
        <v>2159.4</v>
      </c>
      <c r="AE156" s="423"/>
      <c r="AF156" s="423"/>
      <c r="AG156" s="100"/>
      <c r="AH156" s="100"/>
      <c r="AI156" s="100"/>
      <c r="AJ156" s="100"/>
      <c r="AK156" s="100"/>
    </row>
    <row r="157" spans="2:37" s="420" customFormat="1">
      <c r="B157" s="649">
        <v>108</v>
      </c>
      <c r="C157" s="650"/>
      <c r="D157" s="649" t="s">
        <v>393</v>
      </c>
      <c r="E157" s="650"/>
      <c r="F157" s="651" t="s">
        <v>2394</v>
      </c>
      <c r="G157" s="652"/>
      <c r="H157" s="653"/>
      <c r="I157" s="651" t="s">
        <v>2395</v>
      </c>
      <c r="J157" s="652"/>
      <c r="K157" s="652"/>
      <c r="L157" s="652"/>
      <c r="M157" s="653"/>
      <c r="N157" s="654">
        <v>3090.46</v>
      </c>
      <c r="O157" s="655"/>
      <c r="P157" s="654">
        <v>3090.46</v>
      </c>
      <c r="Q157" s="665"/>
      <c r="R157" s="665"/>
      <c r="S157" s="655"/>
      <c r="T157" s="421">
        <v>3090.46</v>
      </c>
      <c r="U157" s="421">
        <v>0</v>
      </c>
      <c r="V157" s="649" t="s">
        <v>361</v>
      </c>
      <c r="W157" s="656"/>
      <c r="X157" s="650"/>
      <c r="Y157" s="244" t="s">
        <v>37</v>
      </c>
      <c r="Z157" s="395" t="s">
        <v>2289</v>
      </c>
      <c r="AA157" s="391"/>
      <c r="AB157" s="391"/>
      <c r="AC157" s="422"/>
      <c r="AD157" s="393">
        <v>3090.46</v>
      </c>
      <c r="AE157" s="423"/>
      <c r="AF157" s="423"/>
      <c r="AG157" s="100"/>
      <c r="AH157" s="100"/>
      <c r="AI157" s="100"/>
      <c r="AJ157" s="100"/>
      <c r="AK157" s="100"/>
    </row>
    <row r="158" spans="2:37" s="420" customFormat="1">
      <c r="B158" s="649">
        <v>109</v>
      </c>
      <c r="C158" s="650"/>
      <c r="D158" s="649" t="s">
        <v>393</v>
      </c>
      <c r="E158" s="650"/>
      <c r="F158" s="651" t="s">
        <v>2396</v>
      </c>
      <c r="G158" s="652"/>
      <c r="H158" s="653"/>
      <c r="I158" s="651" t="s">
        <v>2395</v>
      </c>
      <c r="J158" s="652"/>
      <c r="K158" s="652"/>
      <c r="L158" s="652"/>
      <c r="M158" s="653"/>
      <c r="N158" s="654">
        <v>3090.46</v>
      </c>
      <c r="O158" s="655"/>
      <c r="P158" s="654">
        <v>3090.46</v>
      </c>
      <c r="Q158" s="665"/>
      <c r="R158" s="665"/>
      <c r="S158" s="655"/>
      <c r="T158" s="421">
        <v>3090.46</v>
      </c>
      <c r="U158" s="421">
        <v>0</v>
      </c>
      <c r="V158" s="649" t="s">
        <v>361</v>
      </c>
      <c r="W158" s="656"/>
      <c r="X158" s="650"/>
      <c r="Y158" s="244" t="s">
        <v>37</v>
      </c>
      <c r="Z158" s="395" t="s">
        <v>2397</v>
      </c>
      <c r="AA158" s="391"/>
      <c r="AB158" s="391"/>
      <c r="AC158" s="422"/>
      <c r="AD158" s="393">
        <v>3090.46</v>
      </c>
      <c r="AE158" s="423"/>
      <c r="AF158" s="423"/>
      <c r="AG158" s="100"/>
      <c r="AH158" s="100"/>
      <c r="AI158" s="100"/>
      <c r="AJ158" s="100"/>
      <c r="AK158" s="100"/>
    </row>
    <row r="159" spans="2:37" s="420" customFormat="1">
      <c r="B159" s="649">
        <v>110</v>
      </c>
      <c r="C159" s="650"/>
      <c r="D159" s="649" t="s">
        <v>393</v>
      </c>
      <c r="E159" s="650"/>
      <c r="F159" s="651" t="s">
        <v>2398</v>
      </c>
      <c r="G159" s="652"/>
      <c r="H159" s="653"/>
      <c r="I159" s="651" t="s">
        <v>2399</v>
      </c>
      <c r="J159" s="652"/>
      <c r="K159" s="652"/>
      <c r="L159" s="652"/>
      <c r="M159" s="653"/>
      <c r="N159" s="654">
        <v>993.72</v>
      </c>
      <c r="O159" s="655"/>
      <c r="P159" s="654">
        <v>993.72</v>
      </c>
      <c r="Q159" s="665"/>
      <c r="R159" s="665"/>
      <c r="S159" s="655"/>
      <c r="T159" s="421">
        <v>993.72</v>
      </c>
      <c r="U159" s="421">
        <v>0</v>
      </c>
      <c r="V159" s="649" t="s">
        <v>361</v>
      </c>
      <c r="W159" s="656"/>
      <c r="X159" s="650"/>
      <c r="Y159" s="244" t="s">
        <v>37</v>
      </c>
      <c r="Z159" s="395" t="s">
        <v>2397</v>
      </c>
      <c r="AA159" s="391"/>
      <c r="AB159" s="391"/>
      <c r="AC159" s="422"/>
      <c r="AD159" s="393">
        <v>993.72</v>
      </c>
      <c r="AE159" s="423"/>
      <c r="AF159" s="423"/>
      <c r="AG159" s="100"/>
      <c r="AH159" s="100"/>
      <c r="AI159" s="100"/>
      <c r="AJ159" s="100"/>
      <c r="AK159" s="100"/>
    </row>
    <row r="160" spans="2:37" s="420" customFormat="1">
      <c r="B160" s="649">
        <v>111</v>
      </c>
      <c r="C160" s="650"/>
      <c r="D160" s="649" t="s">
        <v>393</v>
      </c>
      <c r="E160" s="650"/>
      <c r="F160" s="651" t="s">
        <v>2400</v>
      </c>
      <c r="G160" s="652"/>
      <c r="H160" s="653"/>
      <c r="I160" s="651" t="s">
        <v>2399</v>
      </c>
      <c r="J160" s="652"/>
      <c r="K160" s="652"/>
      <c r="L160" s="652"/>
      <c r="M160" s="653"/>
      <c r="N160" s="654">
        <v>993.71</v>
      </c>
      <c r="O160" s="655"/>
      <c r="P160" s="654">
        <v>993.71</v>
      </c>
      <c r="Q160" s="665"/>
      <c r="R160" s="665"/>
      <c r="S160" s="655"/>
      <c r="T160" s="421">
        <v>993.71</v>
      </c>
      <c r="U160" s="421">
        <v>0</v>
      </c>
      <c r="V160" s="649" t="s">
        <v>361</v>
      </c>
      <c r="W160" s="656"/>
      <c r="X160" s="650"/>
      <c r="Y160" s="244" t="s">
        <v>37</v>
      </c>
      <c r="Z160" s="395" t="s">
        <v>2397</v>
      </c>
      <c r="AA160" s="391"/>
      <c r="AB160" s="391"/>
      <c r="AC160" s="422"/>
      <c r="AD160" s="393">
        <v>993.71</v>
      </c>
      <c r="AE160" s="423"/>
      <c r="AF160" s="423"/>
      <c r="AG160" s="100"/>
      <c r="AH160" s="100"/>
      <c r="AI160" s="100"/>
      <c r="AJ160" s="100"/>
      <c r="AK160" s="100"/>
    </row>
    <row r="161" spans="2:37" s="420" customFormat="1">
      <c r="B161" s="649">
        <v>112</v>
      </c>
      <c r="C161" s="650"/>
      <c r="D161" s="649" t="s">
        <v>393</v>
      </c>
      <c r="E161" s="650"/>
      <c r="F161" s="651" t="s">
        <v>2401</v>
      </c>
      <c r="G161" s="652"/>
      <c r="H161" s="653"/>
      <c r="I161" s="651" t="s">
        <v>2402</v>
      </c>
      <c r="J161" s="652"/>
      <c r="K161" s="652"/>
      <c r="L161" s="652"/>
      <c r="M161" s="653"/>
      <c r="N161" s="654">
        <v>800</v>
      </c>
      <c r="O161" s="655"/>
      <c r="P161" s="654">
        <v>800</v>
      </c>
      <c r="Q161" s="665"/>
      <c r="R161" s="665"/>
      <c r="S161" s="655"/>
      <c r="T161" s="421">
        <v>800</v>
      </c>
      <c r="U161" s="421">
        <v>0</v>
      </c>
      <c r="V161" s="649" t="s">
        <v>361</v>
      </c>
      <c r="W161" s="656"/>
      <c r="X161" s="650"/>
      <c r="Y161" s="244" t="s">
        <v>37</v>
      </c>
      <c r="Z161" s="395" t="s">
        <v>463</v>
      </c>
      <c r="AA161" s="391"/>
      <c r="AB161" s="391"/>
      <c r="AC161" s="422"/>
      <c r="AD161" s="393">
        <v>800</v>
      </c>
      <c r="AE161" s="423"/>
      <c r="AF161" s="423"/>
      <c r="AG161" s="100"/>
      <c r="AH161" s="100"/>
      <c r="AI161" s="100"/>
      <c r="AJ161" s="100"/>
      <c r="AK161" s="100"/>
    </row>
    <row r="162" spans="2:37" s="420" customFormat="1">
      <c r="B162" s="649">
        <v>113</v>
      </c>
      <c r="C162" s="650"/>
      <c r="D162" s="649" t="s">
        <v>393</v>
      </c>
      <c r="E162" s="650"/>
      <c r="F162" s="651" t="s">
        <v>2403</v>
      </c>
      <c r="G162" s="652"/>
      <c r="H162" s="653"/>
      <c r="I162" s="651" t="s">
        <v>2402</v>
      </c>
      <c r="J162" s="652"/>
      <c r="K162" s="652"/>
      <c r="L162" s="652"/>
      <c r="M162" s="653"/>
      <c r="N162" s="654">
        <v>800</v>
      </c>
      <c r="O162" s="655"/>
      <c r="P162" s="654">
        <v>800</v>
      </c>
      <c r="Q162" s="665"/>
      <c r="R162" s="665"/>
      <c r="S162" s="655"/>
      <c r="T162" s="421">
        <v>800</v>
      </c>
      <c r="U162" s="421">
        <v>0</v>
      </c>
      <c r="V162" s="649" t="s">
        <v>361</v>
      </c>
      <c r="W162" s="656"/>
      <c r="X162" s="650"/>
      <c r="Y162" s="244" t="s">
        <v>37</v>
      </c>
      <c r="Z162" s="395" t="s">
        <v>463</v>
      </c>
      <c r="AA162" s="391"/>
      <c r="AB162" s="391"/>
      <c r="AC162" s="422"/>
      <c r="AD162" s="393">
        <v>800</v>
      </c>
      <c r="AE162" s="423"/>
      <c r="AF162" s="423"/>
      <c r="AG162" s="100"/>
      <c r="AH162" s="100"/>
      <c r="AI162" s="100"/>
      <c r="AJ162" s="100"/>
      <c r="AK162" s="100"/>
    </row>
    <row r="163" spans="2:37" s="420" customFormat="1">
      <c r="B163" s="649">
        <v>114</v>
      </c>
      <c r="C163" s="650"/>
      <c r="D163" s="649" t="s">
        <v>393</v>
      </c>
      <c r="E163" s="650"/>
      <c r="F163" s="651" t="s">
        <v>2404</v>
      </c>
      <c r="G163" s="652"/>
      <c r="H163" s="653"/>
      <c r="I163" s="651" t="s">
        <v>2402</v>
      </c>
      <c r="J163" s="652"/>
      <c r="K163" s="652"/>
      <c r="L163" s="652"/>
      <c r="M163" s="653"/>
      <c r="N163" s="654">
        <v>800</v>
      </c>
      <c r="O163" s="655"/>
      <c r="P163" s="654">
        <v>800</v>
      </c>
      <c r="Q163" s="665"/>
      <c r="R163" s="665"/>
      <c r="S163" s="655"/>
      <c r="T163" s="421">
        <v>800</v>
      </c>
      <c r="U163" s="421">
        <v>0</v>
      </c>
      <c r="V163" s="649" t="s">
        <v>361</v>
      </c>
      <c r="W163" s="656"/>
      <c r="X163" s="650"/>
      <c r="Y163" s="244" t="s">
        <v>37</v>
      </c>
      <c r="Z163" s="395" t="s">
        <v>463</v>
      </c>
      <c r="AA163" s="391"/>
      <c r="AB163" s="391"/>
      <c r="AC163" s="422"/>
      <c r="AD163" s="393">
        <v>800</v>
      </c>
      <c r="AE163" s="423"/>
      <c r="AF163" s="423"/>
      <c r="AG163" s="100"/>
      <c r="AH163" s="100"/>
      <c r="AI163" s="100"/>
      <c r="AJ163" s="100"/>
      <c r="AK163" s="100"/>
    </row>
    <row r="164" spans="2:37" s="420" customFormat="1">
      <c r="B164" s="649">
        <v>115</v>
      </c>
      <c r="C164" s="650"/>
      <c r="D164" s="649" t="s">
        <v>393</v>
      </c>
      <c r="E164" s="650"/>
      <c r="F164" s="651" t="s">
        <v>2405</v>
      </c>
      <c r="G164" s="652"/>
      <c r="H164" s="653"/>
      <c r="I164" s="651" t="s">
        <v>2406</v>
      </c>
      <c r="J164" s="652"/>
      <c r="K164" s="652"/>
      <c r="L164" s="652"/>
      <c r="M164" s="653"/>
      <c r="N164" s="654">
        <v>1188</v>
      </c>
      <c r="O164" s="655"/>
      <c r="P164" s="654">
        <v>1188</v>
      </c>
      <c r="Q164" s="665"/>
      <c r="R164" s="665"/>
      <c r="S164" s="655"/>
      <c r="T164" s="421">
        <v>1188</v>
      </c>
      <c r="U164" s="421">
        <v>0</v>
      </c>
      <c r="V164" s="649" t="s">
        <v>361</v>
      </c>
      <c r="W164" s="656"/>
      <c r="X164" s="650"/>
      <c r="Y164" s="244" t="s">
        <v>37</v>
      </c>
      <c r="Z164" s="395" t="s">
        <v>463</v>
      </c>
      <c r="AA164" s="391"/>
      <c r="AB164" s="391"/>
      <c r="AC164" s="422"/>
      <c r="AD164" s="393">
        <v>1188</v>
      </c>
      <c r="AE164" s="423"/>
      <c r="AF164" s="423"/>
      <c r="AG164" s="100"/>
      <c r="AH164" s="100"/>
      <c r="AI164" s="100"/>
      <c r="AJ164" s="100"/>
      <c r="AK164" s="100"/>
    </row>
    <row r="165" spans="2:37" s="420" customFormat="1">
      <c r="B165" s="649">
        <v>116</v>
      </c>
      <c r="C165" s="650"/>
      <c r="D165" s="649" t="s">
        <v>393</v>
      </c>
      <c r="E165" s="650"/>
      <c r="F165" s="651" t="s">
        <v>2407</v>
      </c>
      <c r="G165" s="652"/>
      <c r="H165" s="653"/>
      <c r="I165" s="651" t="s">
        <v>2408</v>
      </c>
      <c r="J165" s="652"/>
      <c r="K165" s="652"/>
      <c r="L165" s="652"/>
      <c r="M165" s="653"/>
      <c r="N165" s="654">
        <v>2600</v>
      </c>
      <c r="O165" s="655"/>
      <c r="P165" s="654">
        <v>2600</v>
      </c>
      <c r="Q165" s="665"/>
      <c r="R165" s="665"/>
      <c r="S165" s="655"/>
      <c r="T165" s="421">
        <v>2600</v>
      </c>
      <c r="U165" s="421">
        <v>0</v>
      </c>
      <c r="V165" s="649" t="s">
        <v>361</v>
      </c>
      <c r="W165" s="656"/>
      <c r="X165" s="650"/>
      <c r="Y165" s="244" t="s">
        <v>37</v>
      </c>
      <c r="Z165" s="395" t="s">
        <v>463</v>
      </c>
      <c r="AA165" s="391"/>
      <c r="AB165" s="391"/>
      <c r="AC165" s="422"/>
      <c r="AD165" s="393">
        <v>2600</v>
      </c>
      <c r="AE165" s="423"/>
      <c r="AF165" s="423"/>
      <c r="AG165" s="100"/>
      <c r="AH165" s="100"/>
      <c r="AI165" s="100"/>
      <c r="AJ165" s="100"/>
      <c r="AK165" s="100"/>
    </row>
    <row r="166" spans="2:37" s="420" customFormat="1" ht="20.399999999999999">
      <c r="B166" s="649">
        <v>117</v>
      </c>
      <c r="C166" s="650"/>
      <c r="D166" s="649" t="s">
        <v>393</v>
      </c>
      <c r="E166" s="650"/>
      <c r="F166" s="651" t="s">
        <v>2409</v>
      </c>
      <c r="G166" s="652"/>
      <c r="H166" s="653"/>
      <c r="I166" s="651" t="s">
        <v>2410</v>
      </c>
      <c r="J166" s="652"/>
      <c r="K166" s="652"/>
      <c r="L166" s="652"/>
      <c r="M166" s="653"/>
      <c r="N166" s="654">
        <v>2509.1999999999998</v>
      </c>
      <c r="O166" s="655"/>
      <c r="P166" s="654">
        <v>2509.1999999999998</v>
      </c>
      <c r="Q166" s="665"/>
      <c r="R166" s="665"/>
      <c r="S166" s="655"/>
      <c r="T166" s="421">
        <v>2509.1999999999998</v>
      </c>
      <c r="U166" s="421">
        <v>0</v>
      </c>
      <c r="V166" s="649" t="s">
        <v>361</v>
      </c>
      <c r="W166" s="656"/>
      <c r="X166" s="650"/>
      <c r="Y166" s="244" t="s">
        <v>37</v>
      </c>
      <c r="Z166" s="395" t="s">
        <v>401</v>
      </c>
      <c r="AA166" s="391"/>
      <c r="AB166" s="391"/>
      <c r="AC166" s="422"/>
      <c r="AD166" s="393">
        <v>2509.1999999999998</v>
      </c>
      <c r="AE166" s="423"/>
      <c r="AF166" s="423"/>
      <c r="AG166" s="100"/>
      <c r="AH166" s="100"/>
      <c r="AI166" s="100"/>
      <c r="AJ166" s="100"/>
      <c r="AK166" s="100"/>
    </row>
    <row r="167" spans="2:37" s="420" customFormat="1" ht="20.399999999999999">
      <c r="B167" s="649">
        <v>118</v>
      </c>
      <c r="C167" s="650"/>
      <c r="D167" s="649" t="s">
        <v>393</v>
      </c>
      <c r="E167" s="650"/>
      <c r="F167" s="651" t="s">
        <v>2411</v>
      </c>
      <c r="G167" s="652"/>
      <c r="H167" s="653"/>
      <c r="I167" s="651" t="s">
        <v>2412</v>
      </c>
      <c r="J167" s="652"/>
      <c r="K167" s="652"/>
      <c r="L167" s="652"/>
      <c r="M167" s="653"/>
      <c r="N167" s="654">
        <v>2638.35</v>
      </c>
      <c r="O167" s="655"/>
      <c r="P167" s="654">
        <v>2638.35</v>
      </c>
      <c r="Q167" s="665"/>
      <c r="R167" s="665"/>
      <c r="S167" s="655"/>
      <c r="T167" s="421">
        <v>2638.35</v>
      </c>
      <c r="U167" s="421">
        <v>0</v>
      </c>
      <c r="V167" s="649" t="s">
        <v>361</v>
      </c>
      <c r="W167" s="656"/>
      <c r="X167" s="650"/>
      <c r="Y167" s="244" t="s">
        <v>37</v>
      </c>
      <c r="Z167" s="395" t="s">
        <v>479</v>
      </c>
      <c r="AA167" s="391"/>
      <c r="AB167" s="391"/>
      <c r="AC167" s="422"/>
      <c r="AD167" s="393">
        <v>2638.35</v>
      </c>
      <c r="AE167" s="423"/>
      <c r="AF167" s="423"/>
      <c r="AG167" s="100"/>
      <c r="AH167" s="100"/>
      <c r="AI167" s="100"/>
      <c r="AJ167" s="100"/>
      <c r="AK167" s="100"/>
    </row>
    <row r="168" spans="2:37" s="420" customFormat="1">
      <c r="B168" s="649">
        <v>119</v>
      </c>
      <c r="C168" s="650"/>
      <c r="D168" s="649" t="s">
        <v>393</v>
      </c>
      <c r="E168" s="650"/>
      <c r="F168" s="651" t="s">
        <v>2413</v>
      </c>
      <c r="G168" s="652"/>
      <c r="H168" s="653"/>
      <c r="I168" s="651" t="s">
        <v>2412</v>
      </c>
      <c r="J168" s="652"/>
      <c r="K168" s="652"/>
      <c r="L168" s="652"/>
      <c r="M168" s="653"/>
      <c r="N168" s="654">
        <v>2638.35</v>
      </c>
      <c r="O168" s="655"/>
      <c r="P168" s="654">
        <v>2638.35</v>
      </c>
      <c r="Q168" s="665"/>
      <c r="R168" s="665"/>
      <c r="S168" s="655"/>
      <c r="T168" s="421">
        <v>2638.35</v>
      </c>
      <c r="U168" s="421">
        <v>0</v>
      </c>
      <c r="V168" s="649" t="s">
        <v>361</v>
      </c>
      <c r="W168" s="656"/>
      <c r="X168" s="650"/>
      <c r="Y168" s="244" t="s">
        <v>37</v>
      </c>
      <c r="Z168" s="395" t="s">
        <v>469</v>
      </c>
      <c r="AA168" s="391"/>
      <c r="AB168" s="391"/>
      <c r="AC168" s="422"/>
      <c r="AD168" s="393">
        <v>2638.35</v>
      </c>
      <c r="AE168" s="423"/>
      <c r="AF168" s="423"/>
      <c r="AG168" s="100"/>
      <c r="AH168" s="100"/>
      <c r="AI168" s="100"/>
      <c r="AJ168" s="100"/>
      <c r="AK168" s="100"/>
    </row>
    <row r="169" spans="2:37" s="420" customFormat="1">
      <c r="B169" s="649">
        <v>120</v>
      </c>
      <c r="C169" s="650"/>
      <c r="D169" s="649" t="s">
        <v>393</v>
      </c>
      <c r="E169" s="650"/>
      <c r="F169" s="651" t="s">
        <v>2414</v>
      </c>
      <c r="G169" s="652"/>
      <c r="H169" s="653"/>
      <c r="I169" s="651" t="s">
        <v>2412</v>
      </c>
      <c r="J169" s="652"/>
      <c r="K169" s="652"/>
      <c r="L169" s="652"/>
      <c r="M169" s="653"/>
      <c r="N169" s="654">
        <v>2638.35</v>
      </c>
      <c r="O169" s="655"/>
      <c r="P169" s="654">
        <v>2638.35</v>
      </c>
      <c r="Q169" s="665"/>
      <c r="R169" s="665"/>
      <c r="S169" s="655"/>
      <c r="T169" s="421">
        <v>2638.35</v>
      </c>
      <c r="U169" s="421">
        <v>0</v>
      </c>
      <c r="V169" s="649" t="s">
        <v>361</v>
      </c>
      <c r="W169" s="656"/>
      <c r="X169" s="650"/>
      <c r="Y169" s="244" t="s">
        <v>37</v>
      </c>
      <c r="Z169" s="395" t="s">
        <v>2415</v>
      </c>
      <c r="AA169" s="391"/>
      <c r="AB169" s="391"/>
      <c r="AC169" s="422"/>
      <c r="AD169" s="393">
        <v>2638.35</v>
      </c>
      <c r="AE169" s="423"/>
      <c r="AF169" s="423"/>
      <c r="AG169" s="100"/>
      <c r="AH169" s="100"/>
      <c r="AI169" s="100"/>
      <c r="AJ169" s="100"/>
      <c r="AK169" s="100"/>
    </row>
    <row r="170" spans="2:37" s="420" customFormat="1">
      <c r="B170" s="649">
        <v>121</v>
      </c>
      <c r="C170" s="650"/>
      <c r="D170" s="649" t="s">
        <v>393</v>
      </c>
      <c r="E170" s="650"/>
      <c r="F170" s="651" t="s">
        <v>2416</v>
      </c>
      <c r="G170" s="652"/>
      <c r="H170" s="653"/>
      <c r="I170" s="651" t="s">
        <v>2412</v>
      </c>
      <c r="J170" s="652"/>
      <c r="K170" s="652"/>
      <c r="L170" s="652"/>
      <c r="M170" s="653"/>
      <c r="N170" s="654">
        <v>2638.35</v>
      </c>
      <c r="O170" s="655"/>
      <c r="P170" s="654">
        <v>2638.35</v>
      </c>
      <c r="Q170" s="665"/>
      <c r="R170" s="665"/>
      <c r="S170" s="655"/>
      <c r="T170" s="421">
        <v>2638.35</v>
      </c>
      <c r="U170" s="421">
        <v>0</v>
      </c>
      <c r="V170" s="649" t="s">
        <v>361</v>
      </c>
      <c r="W170" s="656"/>
      <c r="X170" s="650"/>
      <c r="Y170" s="244" t="s">
        <v>37</v>
      </c>
      <c r="Z170" s="395" t="s">
        <v>2417</v>
      </c>
      <c r="AA170" s="391"/>
      <c r="AB170" s="391"/>
      <c r="AC170" s="422"/>
      <c r="AD170" s="393">
        <v>2638.35</v>
      </c>
      <c r="AE170" s="423"/>
      <c r="AF170" s="423"/>
      <c r="AG170" s="100"/>
      <c r="AH170" s="100"/>
      <c r="AI170" s="100"/>
      <c r="AJ170" s="100"/>
      <c r="AK170" s="100"/>
    </row>
    <row r="171" spans="2:37" s="420" customFormat="1">
      <c r="B171" s="649">
        <v>122</v>
      </c>
      <c r="C171" s="650"/>
      <c r="D171" s="649" t="s">
        <v>393</v>
      </c>
      <c r="E171" s="650"/>
      <c r="F171" s="651" t="s">
        <v>2418</v>
      </c>
      <c r="G171" s="652"/>
      <c r="H171" s="653"/>
      <c r="I171" s="651" t="s">
        <v>2412</v>
      </c>
      <c r="J171" s="652"/>
      <c r="K171" s="652"/>
      <c r="L171" s="652"/>
      <c r="M171" s="653"/>
      <c r="N171" s="654">
        <v>2638.35</v>
      </c>
      <c r="O171" s="655"/>
      <c r="P171" s="654">
        <v>2638.35</v>
      </c>
      <c r="Q171" s="665"/>
      <c r="R171" s="665"/>
      <c r="S171" s="655"/>
      <c r="T171" s="421">
        <v>2638.35</v>
      </c>
      <c r="U171" s="421">
        <v>0</v>
      </c>
      <c r="V171" s="649" t="s">
        <v>361</v>
      </c>
      <c r="W171" s="656"/>
      <c r="X171" s="650"/>
      <c r="Y171" s="244" t="s">
        <v>37</v>
      </c>
      <c r="Z171" s="395" t="s">
        <v>461</v>
      </c>
      <c r="AA171" s="391"/>
      <c r="AB171" s="391"/>
      <c r="AC171" s="422"/>
      <c r="AD171" s="393">
        <v>2638.35</v>
      </c>
      <c r="AE171" s="423"/>
      <c r="AF171" s="423"/>
      <c r="AG171" s="100"/>
      <c r="AH171" s="100"/>
      <c r="AI171" s="100"/>
      <c r="AJ171" s="100"/>
      <c r="AK171" s="100"/>
    </row>
    <row r="172" spans="2:37" s="420" customFormat="1">
      <c r="B172" s="649">
        <v>123</v>
      </c>
      <c r="C172" s="650"/>
      <c r="D172" s="649" t="s">
        <v>393</v>
      </c>
      <c r="E172" s="650"/>
      <c r="F172" s="651" t="s">
        <v>2419</v>
      </c>
      <c r="G172" s="652"/>
      <c r="H172" s="653"/>
      <c r="I172" s="651" t="s">
        <v>2412</v>
      </c>
      <c r="J172" s="652"/>
      <c r="K172" s="652"/>
      <c r="L172" s="652"/>
      <c r="M172" s="653"/>
      <c r="N172" s="654">
        <v>2638.35</v>
      </c>
      <c r="O172" s="655"/>
      <c r="P172" s="654">
        <v>2638.35</v>
      </c>
      <c r="Q172" s="665"/>
      <c r="R172" s="665"/>
      <c r="S172" s="655"/>
      <c r="T172" s="421">
        <v>2638.35</v>
      </c>
      <c r="U172" s="421">
        <v>0</v>
      </c>
      <c r="V172" s="649" t="s">
        <v>361</v>
      </c>
      <c r="W172" s="656"/>
      <c r="X172" s="650"/>
      <c r="Y172" s="244" t="s">
        <v>37</v>
      </c>
      <c r="Z172" s="395" t="s">
        <v>2420</v>
      </c>
      <c r="AA172" s="391"/>
      <c r="AB172" s="391"/>
      <c r="AC172" s="422"/>
      <c r="AD172" s="393">
        <v>2638.35</v>
      </c>
      <c r="AE172" s="423"/>
      <c r="AF172" s="423"/>
      <c r="AG172" s="100"/>
      <c r="AH172" s="100"/>
      <c r="AI172" s="100"/>
      <c r="AJ172" s="100"/>
      <c r="AK172" s="100"/>
    </row>
    <row r="173" spans="2:37" s="420" customFormat="1">
      <c r="B173" s="649">
        <v>124</v>
      </c>
      <c r="C173" s="650"/>
      <c r="D173" s="649" t="s">
        <v>393</v>
      </c>
      <c r="E173" s="650"/>
      <c r="F173" s="651" t="s">
        <v>2421</v>
      </c>
      <c r="G173" s="652"/>
      <c r="H173" s="653"/>
      <c r="I173" s="651" t="s">
        <v>2412</v>
      </c>
      <c r="J173" s="652"/>
      <c r="K173" s="652"/>
      <c r="L173" s="652"/>
      <c r="M173" s="653"/>
      <c r="N173" s="654">
        <v>2638.35</v>
      </c>
      <c r="O173" s="655"/>
      <c r="P173" s="654">
        <v>2638.35</v>
      </c>
      <c r="Q173" s="665"/>
      <c r="R173" s="665"/>
      <c r="S173" s="655"/>
      <c r="T173" s="421">
        <v>2638.35</v>
      </c>
      <c r="U173" s="421">
        <v>0</v>
      </c>
      <c r="V173" s="649" t="s">
        <v>361</v>
      </c>
      <c r="W173" s="656"/>
      <c r="X173" s="650"/>
      <c r="Y173" s="244" t="s">
        <v>37</v>
      </c>
      <c r="Z173" s="395" t="s">
        <v>2364</v>
      </c>
      <c r="AA173" s="391"/>
      <c r="AB173" s="391"/>
      <c r="AC173" s="422"/>
      <c r="AD173" s="393">
        <v>2638.35</v>
      </c>
      <c r="AE173" s="423"/>
      <c r="AF173" s="423"/>
      <c r="AG173" s="100"/>
      <c r="AH173" s="100"/>
      <c r="AI173" s="100"/>
      <c r="AJ173" s="100"/>
      <c r="AK173" s="100"/>
    </row>
    <row r="174" spans="2:37" s="420" customFormat="1" ht="20.399999999999999">
      <c r="B174" s="649">
        <v>125</v>
      </c>
      <c r="C174" s="650"/>
      <c r="D174" s="649" t="s">
        <v>393</v>
      </c>
      <c r="E174" s="650"/>
      <c r="F174" s="651" t="s">
        <v>2422</v>
      </c>
      <c r="G174" s="652"/>
      <c r="H174" s="653"/>
      <c r="I174" s="651" t="s">
        <v>2412</v>
      </c>
      <c r="J174" s="652"/>
      <c r="K174" s="652"/>
      <c r="L174" s="652"/>
      <c r="M174" s="653"/>
      <c r="N174" s="654">
        <v>2638.35</v>
      </c>
      <c r="O174" s="655"/>
      <c r="P174" s="654">
        <v>2638.35</v>
      </c>
      <c r="Q174" s="665"/>
      <c r="R174" s="665"/>
      <c r="S174" s="655"/>
      <c r="T174" s="421">
        <v>2638.35</v>
      </c>
      <c r="U174" s="421">
        <v>0</v>
      </c>
      <c r="V174" s="649" t="s">
        <v>361</v>
      </c>
      <c r="W174" s="656"/>
      <c r="X174" s="650"/>
      <c r="Y174" s="244" t="s">
        <v>37</v>
      </c>
      <c r="Z174" s="395" t="s">
        <v>479</v>
      </c>
      <c r="AA174" s="391"/>
      <c r="AB174" s="391"/>
      <c r="AC174" s="422"/>
      <c r="AD174" s="393">
        <v>2638.35</v>
      </c>
      <c r="AE174" s="423"/>
      <c r="AF174" s="423"/>
      <c r="AG174" s="100"/>
      <c r="AH174" s="100"/>
      <c r="AI174" s="100"/>
      <c r="AJ174" s="100"/>
      <c r="AK174" s="100"/>
    </row>
    <row r="175" spans="2:37" s="420" customFormat="1">
      <c r="B175" s="649">
        <v>126</v>
      </c>
      <c r="C175" s="650"/>
      <c r="D175" s="649" t="s">
        <v>393</v>
      </c>
      <c r="E175" s="650"/>
      <c r="F175" s="651" t="s">
        <v>2423</v>
      </c>
      <c r="G175" s="652"/>
      <c r="H175" s="653"/>
      <c r="I175" s="651" t="s">
        <v>2412</v>
      </c>
      <c r="J175" s="652"/>
      <c r="K175" s="652"/>
      <c r="L175" s="652"/>
      <c r="M175" s="653"/>
      <c r="N175" s="654">
        <v>2638.35</v>
      </c>
      <c r="O175" s="655"/>
      <c r="P175" s="654">
        <v>2638.35</v>
      </c>
      <c r="Q175" s="665"/>
      <c r="R175" s="665"/>
      <c r="S175" s="655"/>
      <c r="T175" s="421">
        <v>2638.35</v>
      </c>
      <c r="U175" s="421">
        <v>0</v>
      </c>
      <c r="V175" s="649" t="s">
        <v>361</v>
      </c>
      <c r="W175" s="656"/>
      <c r="X175" s="650"/>
      <c r="Y175" s="244" t="s">
        <v>37</v>
      </c>
      <c r="Z175" s="395" t="s">
        <v>2237</v>
      </c>
      <c r="AA175" s="391"/>
      <c r="AB175" s="391"/>
      <c r="AC175" s="422"/>
      <c r="AD175" s="393">
        <v>2638.35</v>
      </c>
      <c r="AE175" s="423"/>
      <c r="AF175" s="423"/>
      <c r="AG175" s="100"/>
      <c r="AH175" s="100"/>
      <c r="AI175" s="100"/>
      <c r="AJ175" s="100"/>
      <c r="AK175" s="100"/>
    </row>
    <row r="176" spans="2:37" s="420" customFormat="1">
      <c r="B176" s="649">
        <v>127</v>
      </c>
      <c r="C176" s="650"/>
      <c r="D176" s="649" t="s">
        <v>393</v>
      </c>
      <c r="E176" s="650"/>
      <c r="F176" s="651" t="s">
        <v>2424</v>
      </c>
      <c r="G176" s="652"/>
      <c r="H176" s="653"/>
      <c r="I176" s="651" t="s">
        <v>2412</v>
      </c>
      <c r="J176" s="652"/>
      <c r="K176" s="652"/>
      <c r="L176" s="652"/>
      <c r="M176" s="653"/>
      <c r="N176" s="654">
        <v>2638.35</v>
      </c>
      <c r="O176" s="655"/>
      <c r="P176" s="654">
        <v>2638.35</v>
      </c>
      <c r="Q176" s="665"/>
      <c r="R176" s="665"/>
      <c r="S176" s="655"/>
      <c r="T176" s="421">
        <v>2638.35</v>
      </c>
      <c r="U176" s="421">
        <v>0</v>
      </c>
      <c r="V176" s="649" t="s">
        <v>361</v>
      </c>
      <c r="W176" s="656"/>
      <c r="X176" s="650"/>
      <c r="Y176" s="244" t="s">
        <v>37</v>
      </c>
      <c r="Z176" s="395" t="s">
        <v>480</v>
      </c>
      <c r="AA176" s="391"/>
      <c r="AB176" s="391"/>
      <c r="AC176" s="422"/>
      <c r="AD176" s="393">
        <v>2638.35</v>
      </c>
      <c r="AE176" s="423"/>
      <c r="AF176" s="423"/>
      <c r="AG176" s="100"/>
      <c r="AH176" s="100"/>
      <c r="AI176" s="100"/>
      <c r="AJ176" s="100"/>
      <c r="AK176" s="100"/>
    </row>
    <row r="177" spans="2:37" s="420" customFormat="1" ht="20.399999999999999">
      <c r="B177" s="649">
        <v>128</v>
      </c>
      <c r="C177" s="650"/>
      <c r="D177" s="649" t="s">
        <v>393</v>
      </c>
      <c r="E177" s="650"/>
      <c r="F177" s="651" t="s">
        <v>2425</v>
      </c>
      <c r="G177" s="652"/>
      <c r="H177" s="653"/>
      <c r="I177" s="651" t="s">
        <v>2412</v>
      </c>
      <c r="J177" s="652"/>
      <c r="K177" s="652"/>
      <c r="L177" s="652"/>
      <c r="M177" s="653"/>
      <c r="N177" s="654">
        <v>2638.35</v>
      </c>
      <c r="O177" s="655"/>
      <c r="P177" s="654">
        <v>2638.35</v>
      </c>
      <c r="Q177" s="665"/>
      <c r="R177" s="665"/>
      <c r="S177" s="655"/>
      <c r="T177" s="421">
        <v>2638.35</v>
      </c>
      <c r="U177" s="421">
        <v>0</v>
      </c>
      <c r="V177" s="649" t="s">
        <v>361</v>
      </c>
      <c r="W177" s="656"/>
      <c r="X177" s="650"/>
      <c r="Y177" s="244" t="s">
        <v>37</v>
      </c>
      <c r="Z177" s="395" t="s">
        <v>2293</v>
      </c>
      <c r="AA177" s="391"/>
      <c r="AB177" s="391"/>
      <c r="AC177" s="422"/>
      <c r="AD177" s="393">
        <v>2638.35</v>
      </c>
      <c r="AE177" s="423"/>
      <c r="AF177" s="423"/>
      <c r="AG177" s="100"/>
      <c r="AH177" s="100"/>
      <c r="AI177" s="100"/>
      <c r="AJ177" s="100"/>
      <c r="AK177" s="100"/>
    </row>
    <row r="178" spans="2:37" s="420" customFormat="1" ht="20.399999999999999">
      <c r="B178" s="649">
        <v>129</v>
      </c>
      <c r="C178" s="650"/>
      <c r="D178" s="649" t="s">
        <v>393</v>
      </c>
      <c r="E178" s="650"/>
      <c r="F178" s="651" t="s">
        <v>2426</v>
      </c>
      <c r="G178" s="652"/>
      <c r="H178" s="653"/>
      <c r="I178" s="651" t="s">
        <v>2412</v>
      </c>
      <c r="J178" s="652"/>
      <c r="K178" s="652"/>
      <c r="L178" s="652"/>
      <c r="M178" s="653"/>
      <c r="N178" s="654">
        <v>2638.35</v>
      </c>
      <c r="O178" s="655"/>
      <c r="P178" s="654">
        <v>2638.35</v>
      </c>
      <c r="Q178" s="665"/>
      <c r="R178" s="665"/>
      <c r="S178" s="655"/>
      <c r="T178" s="421">
        <v>2638.35</v>
      </c>
      <c r="U178" s="421">
        <v>0</v>
      </c>
      <c r="V178" s="649" t="s">
        <v>361</v>
      </c>
      <c r="W178" s="656"/>
      <c r="X178" s="650"/>
      <c r="Y178" s="244" t="s">
        <v>37</v>
      </c>
      <c r="Z178" s="395" t="s">
        <v>479</v>
      </c>
      <c r="AA178" s="391"/>
      <c r="AB178" s="391"/>
      <c r="AC178" s="422"/>
      <c r="AD178" s="393">
        <v>2638.35</v>
      </c>
      <c r="AE178" s="423"/>
      <c r="AF178" s="423"/>
      <c r="AG178" s="100"/>
      <c r="AH178" s="100"/>
      <c r="AI178" s="100"/>
      <c r="AJ178" s="100"/>
      <c r="AK178" s="100"/>
    </row>
    <row r="179" spans="2:37" s="420" customFormat="1">
      <c r="B179" s="649">
        <v>130</v>
      </c>
      <c r="C179" s="650"/>
      <c r="D179" s="649" t="s">
        <v>393</v>
      </c>
      <c r="E179" s="650"/>
      <c r="F179" s="651" t="s">
        <v>2427</v>
      </c>
      <c r="G179" s="652"/>
      <c r="H179" s="653"/>
      <c r="I179" s="651" t="s">
        <v>2412</v>
      </c>
      <c r="J179" s="652"/>
      <c r="K179" s="652"/>
      <c r="L179" s="652"/>
      <c r="M179" s="653"/>
      <c r="N179" s="654">
        <v>2638.35</v>
      </c>
      <c r="O179" s="655"/>
      <c r="P179" s="654">
        <v>2638.35</v>
      </c>
      <c r="Q179" s="665"/>
      <c r="R179" s="665"/>
      <c r="S179" s="655"/>
      <c r="T179" s="421">
        <v>2638.35</v>
      </c>
      <c r="U179" s="421">
        <v>0</v>
      </c>
      <c r="V179" s="649" t="s">
        <v>361</v>
      </c>
      <c r="W179" s="656"/>
      <c r="X179" s="650"/>
      <c r="Y179" s="244" t="s">
        <v>37</v>
      </c>
      <c r="Z179" s="395" t="s">
        <v>2289</v>
      </c>
      <c r="AA179" s="391"/>
      <c r="AB179" s="391"/>
      <c r="AC179" s="422"/>
      <c r="AD179" s="393">
        <v>2638.35</v>
      </c>
      <c r="AE179" s="423"/>
      <c r="AF179" s="423"/>
      <c r="AG179" s="100"/>
      <c r="AH179" s="100"/>
      <c r="AI179" s="100"/>
      <c r="AJ179" s="100"/>
      <c r="AK179" s="100"/>
    </row>
    <row r="180" spans="2:37" s="420" customFormat="1">
      <c r="B180" s="649">
        <v>131</v>
      </c>
      <c r="C180" s="650"/>
      <c r="D180" s="649" t="s">
        <v>393</v>
      </c>
      <c r="E180" s="650"/>
      <c r="F180" s="651" t="s">
        <v>2428</v>
      </c>
      <c r="G180" s="652"/>
      <c r="H180" s="653"/>
      <c r="I180" s="651" t="s">
        <v>2412</v>
      </c>
      <c r="J180" s="652"/>
      <c r="K180" s="652"/>
      <c r="L180" s="652"/>
      <c r="M180" s="653"/>
      <c r="N180" s="654">
        <v>2638.35</v>
      </c>
      <c r="O180" s="655"/>
      <c r="P180" s="654">
        <v>2638.35</v>
      </c>
      <c r="Q180" s="665"/>
      <c r="R180" s="665"/>
      <c r="S180" s="655"/>
      <c r="T180" s="421">
        <v>2638.35</v>
      </c>
      <c r="U180" s="421">
        <v>0</v>
      </c>
      <c r="V180" s="649" t="s">
        <v>361</v>
      </c>
      <c r="W180" s="656"/>
      <c r="X180" s="650"/>
      <c r="Y180" s="244" t="s">
        <v>37</v>
      </c>
      <c r="Z180" s="395" t="s">
        <v>469</v>
      </c>
      <c r="AA180" s="391"/>
      <c r="AB180" s="391"/>
      <c r="AC180" s="422"/>
      <c r="AD180" s="393">
        <v>2638.35</v>
      </c>
      <c r="AE180" s="423"/>
      <c r="AF180" s="423"/>
      <c r="AG180" s="100"/>
      <c r="AH180" s="100"/>
      <c r="AI180" s="100"/>
      <c r="AJ180" s="100"/>
      <c r="AK180" s="100"/>
    </row>
    <row r="181" spans="2:37" s="420" customFormat="1">
      <c r="B181" s="649">
        <v>132</v>
      </c>
      <c r="C181" s="650"/>
      <c r="D181" s="649" t="s">
        <v>393</v>
      </c>
      <c r="E181" s="650"/>
      <c r="F181" s="651" t="s">
        <v>2429</v>
      </c>
      <c r="G181" s="652"/>
      <c r="H181" s="653"/>
      <c r="I181" s="651" t="s">
        <v>2412</v>
      </c>
      <c r="J181" s="652"/>
      <c r="K181" s="652"/>
      <c r="L181" s="652"/>
      <c r="M181" s="653"/>
      <c r="N181" s="654">
        <v>2638.35</v>
      </c>
      <c r="O181" s="655"/>
      <c r="P181" s="654">
        <v>2638.35</v>
      </c>
      <c r="Q181" s="665"/>
      <c r="R181" s="665"/>
      <c r="S181" s="655"/>
      <c r="T181" s="421">
        <v>2638.35</v>
      </c>
      <c r="U181" s="421">
        <v>0</v>
      </c>
      <c r="V181" s="649" t="s">
        <v>361</v>
      </c>
      <c r="W181" s="656"/>
      <c r="X181" s="650"/>
      <c r="Y181" s="244" t="s">
        <v>37</v>
      </c>
      <c r="Z181" s="395" t="s">
        <v>2280</v>
      </c>
      <c r="AA181" s="391"/>
      <c r="AB181" s="391"/>
      <c r="AC181" s="422"/>
      <c r="AD181" s="393">
        <v>2638.35</v>
      </c>
      <c r="AE181" s="423"/>
      <c r="AF181" s="423"/>
      <c r="AG181" s="100"/>
      <c r="AH181" s="100"/>
      <c r="AI181" s="100"/>
      <c r="AJ181" s="100"/>
      <c r="AK181" s="100"/>
    </row>
    <row r="182" spans="2:37" s="420" customFormat="1">
      <c r="B182" s="649">
        <v>133</v>
      </c>
      <c r="C182" s="650"/>
      <c r="D182" s="649" t="s">
        <v>393</v>
      </c>
      <c r="E182" s="650"/>
      <c r="F182" s="651" t="s">
        <v>2430</v>
      </c>
      <c r="G182" s="652"/>
      <c r="H182" s="653"/>
      <c r="I182" s="651" t="s">
        <v>2412</v>
      </c>
      <c r="J182" s="652"/>
      <c r="K182" s="652"/>
      <c r="L182" s="652"/>
      <c r="M182" s="653"/>
      <c r="N182" s="654">
        <v>2638.35</v>
      </c>
      <c r="O182" s="655"/>
      <c r="P182" s="654">
        <v>2638.35</v>
      </c>
      <c r="Q182" s="665"/>
      <c r="R182" s="665"/>
      <c r="S182" s="655"/>
      <c r="T182" s="421">
        <v>2638.35</v>
      </c>
      <c r="U182" s="421">
        <v>0</v>
      </c>
      <c r="V182" s="649" t="s">
        <v>361</v>
      </c>
      <c r="W182" s="656"/>
      <c r="X182" s="650"/>
      <c r="Y182" s="244" t="s">
        <v>37</v>
      </c>
      <c r="Z182" s="395" t="s">
        <v>463</v>
      </c>
      <c r="AA182" s="391"/>
      <c r="AB182" s="391"/>
      <c r="AC182" s="422"/>
      <c r="AD182" s="393">
        <v>2638.35</v>
      </c>
      <c r="AE182" s="423"/>
      <c r="AF182" s="423"/>
      <c r="AG182" s="100"/>
      <c r="AH182" s="100"/>
      <c r="AI182" s="100"/>
      <c r="AJ182" s="100"/>
      <c r="AK182" s="100"/>
    </row>
    <row r="183" spans="2:37" s="420" customFormat="1">
      <c r="B183" s="649">
        <v>134</v>
      </c>
      <c r="C183" s="650"/>
      <c r="D183" s="649" t="s">
        <v>393</v>
      </c>
      <c r="E183" s="650"/>
      <c r="F183" s="651" t="s">
        <v>2431</v>
      </c>
      <c r="G183" s="652"/>
      <c r="H183" s="653"/>
      <c r="I183" s="651" t="s">
        <v>2412</v>
      </c>
      <c r="J183" s="652"/>
      <c r="K183" s="652"/>
      <c r="L183" s="652"/>
      <c r="M183" s="653"/>
      <c r="N183" s="654">
        <v>2638.35</v>
      </c>
      <c r="O183" s="655"/>
      <c r="P183" s="654">
        <v>2638.35</v>
      </c>
      <c r="Q183" s="665"/>
      <c r="R183" s="665"/>
      <c r="S183" s="655"/>
      <c r="T183" s="421">
        <v>2638.35</v>
      </c>
      <c r="U183" s="421">
        <v>0</v>
      </c>
      <c r="V183" s="649" t="s">
        <v>361</v>
      </c>
      <c r="W183" s="656"/>
      <c r="X183" s="650"/>
      <c r="Y183" s="244" t="s">
        <v>37</v>
      </c>
      <c r="Z183" s="395" t="s">
        <v>468</v>
      </c>
      <c r="AA183" s="391"/>
      <c r="AB183" s="391"/>
      <c r="AC183" s="422"/>
      <c r="AD183" s="393">
        <v>2638.35</v>
      </c>
      <c r="AE183" s="423"/>
      <c r="AF183" s="423"/>
      <c r="AG183" s="100"/>
      <c r="AH183" s="100"/>
      <c r="AI183" s="100"/>
      <c r="AJ183" s="100"/>
      <c r="AK183" s="100"/>
    </row>
    <row r="184" spans="2:37" s="420" customFormat="1">
      <c r="B184" s="649">
        <v>135</v>
      </c>
      <c r="C184" s="650"/>
      <c r="D184" s="649" t="s">
        <v>393</v>
      </c>
      <c r="E184" s="650"/>
      <c r="F184" s="651" t="s">
        <v>2432</v>
      </c>
      <c r="G184" s="652"/>
      <c r="H184" s="653"/>
      <c r="I184" s="651" t="s">
        <v>2412</v>
      </c>
      <c r="J184" s="652"/>
      <c r="K184" s="652"/>
      <c r="L184" s="652"/>
      <c r="M184" s="653"/>
      <c r="N184" s="654">
        <v>2638.35</v>
      </c>
      <c r="O184" s="655"/>
      <c r="P184" s="654">
        <v>2638.35</v>
      </c>
      <c r="Q184" s="665"/>
      <c r="R184" s="665"/>
      <c r="S184" s="655"/>
      <c r="T184" s="421">
        <v>2638.35</v>
      </c>
      <c r="U184" s="421">
        <v>0</v>
      </c>
      <c r="V184" s="649" t="s">
        <v>361</v>
      </c>
      <c r="W184" s="656"/>
      <c r="X184" s="650"/>
      <c r="Y184" s="244" t="s">
        <v>37</v>
      </c>
      <c r="Z184" s="395" t="s">
        <v>475</v>
      </c>
      <c r="AA184" s="391"/>
      <c r="AB184" s="391"/>
      <c r="AC184" s="422"/>
      <c r="AD184" s="393">
        <v>2638.35</v>
      </c>
      <c r="AE184" s="423"/>
      <c r="AF184" s="423"/>
      <c r="AG184" s="100"/>
      <c r="AH184" s="100"/>
      <c r="AI184" s="100"/>
      <c r="AJ184" s="100"/>
      <c r="AK184" s="100"/>
    </row>
    <row r="185" spans="2:37" s="420" customFormat="1">
      <c r="B185" s="649">
        <v>136</v>
      </c>
      <c r="C185" s="650"/>
      <c r="D185" s="649" t="s">
        <v>393</v>
      </c>
      <c r="E185" s="650"/>
      <c r="F185" s="651" t="s">
        <v>2433</v>
      </c>
      <c r="G185" s="652"/>
      <c r="H185" s="653"/>
      <c r="I185" s="651" t="s">
        <v>2412</v>
      </c>
      <c r="J185" s="652"/>
      <c r="K185" s="652"/>
      <c r="L185" s="652"/>
      <c r="M185" s="653"/>
      <c r="N185" s="654">
        <v>2638.35</v>
      </c>
      <c r="O185" s="655"/>
      <c r="P185" s="654">
        <v>2638.35</v>
      </c>
      <c r="Q185" s="665"/>
      <c r="R185" s="665"/>
      <c r="S185" s="655"/>
      <c r="T185" s="421">
        <v>2638.35</v>
      </c>
      <c r="U185" s="421">
        <v>0</v>
      </c>
      <c r="V185" s="649" t="s">
        <v>361</v>
      </c>
      <c r="W185" s="656"/>
      <c r="X185" s="650"/>
      <c r="Y185" s="244" t="s">
        <v>37</v>
      </c>
      <c r="Z185" s="395" t="s">
        <v>465</v>
      </c>
      <c r="AA185" s="391"/>
      <c r="AB185" s="391"/>
      <c r="AC185" s="422"/>
      <c r="AD185" s="393">
        <v>2638.35</v>
      </c>
      <c r="AE185" s="423"/>
      <c r="AF185" s="423"/>
      <c r="AG185" s="100"/>
      <c r="AH185" s="100"/>
      <c r="AI185" s="100"/>
      <c r="AJ185" s="100"/>
      <c r="AK185" s="100"/>
    </row>
    <row r="186" spans="2:37" s="420" customFormat="1">
      <c r="B186" s="649">
        <v>137</v>
      </c>
      <c r="C186" s="650"/>
      <c r="D186" s="649" t="s">
        <v>393</v>
      </c>
      <c r="E186" s="650"/>
      <c r="F186" s="651" t="s">
        <v>2434</v>
      </c>
      <c r="G186" s="652"/>
      <c r="H186" s="653"/>
      <c r="I186" s="651" t="s">
        <v>2412</v>
      </c>
      <c r="J186" s="652"/>
      <c r="K186" s="652"/>
      <c r="L186" s="652"/>
      <c r="M186" s="653"/>
      <c r="N186" s="654">
        <v>2638.35</v>
      </c>
      <c r="O186" s="655"/>
      <c r="P186" s="654">
        <v>2638.35</v>
      </c>
      <c r="Q186" s="665"/>
      <c r="R186" s="665"/>
      <c r="S186" s="655"/>
      <c r="T186" s="421">
        <v>2638.35</v>
      </c>
      <c r="U186" s="421">
        <v>0</v>
      </c>
      <c r="V186" s="649" t="s">
        <v>361</v>
      </c>
      <c r="W186" s="656"/>
      <c r="X186" s="650"/>
      <c r="Y186" s="244" t="s">
        <v>37</v>
      </c>
      <c r="Z186" s="395" t="s">
        <v>476</v>
      </c>
      <c r="AA186" s="391"/>
      <c r="AB186" s="391"/>
      <c r="AC186" s="422"/>
      <c r="AD186" s="393">
        <v>2638.35</v>
      </c>
      <c r="AE186" s="423"/>
      <c r="AF186" s="423"/>
      <c r="AG186" s="100"/>
      <c r="AH186" s="100"/>
      <c r="AI186" s="100"/>
      <c r="AJ186" s="100"/>
      <c r="AK186" s="100"/>
    </row>
    <row r="187" spans="2:37" s="420" customFormat="1">
      <c r="B187" s="649">
        <v>138</v>
      </c>
      <c r="C187" s="650"/>
      <c r="D187" s="649" t="s">
        <v>393</v>
      </c>
      <c r="E187" s="650"/>
      <c r="F187" s="651" t="s">
        <v>2435</v>
      </c>
      <c r="G187" s="652"/>
      <c r="H187" s="653"/>
      <c r="I187" s="651" t="s">
        <v>2436</v>
      </c>
      <c r="J187" s="652"/>
      <c r="K187" s="652"/>
      <c r="L187" s="652"/>
      <c r="M187" s="653"/>
      <c r="N187" s="654">
        <v>528.9</v>
      </c>
      <c r="O187" s="655"/>
      <c r="P187" s="654">
        <v>528.9</v>
      </c>
      <c r="Q187" s="665"/>
      <c r="R187" s="665"/>
      <c r="S187" s="655"/>
      <c r="T187" s="421">
        <v>528.9</v>
      </c>
      <c r="U187" s="421">
        <v>0</v>
      </c>
      <c r="V187" s="649" t="s">
        <v>361</v>
      </c>
      <c r="W187" s="656"/>
      <c r="X187" s="650"/>
      <c r="Y187" s="244" t="s">
        <v>37</v>
      </c>
      <c r="Z187" s="395" t="s">
        <v>2289</v>
      </c>
      <c r="AA187" s="391"/>
      <c r="AB187" s="391"/>
      <c r="AC187" s="422"/>
      <c r="AD187" s="393">
        <v>528.9</v>
      </c>
      <c r="AE187" s="423"/>
      <c r="AF187" s="423"/>
      <c r="AG187" s="100"/>
      <c r="AH187" s="100"/>
      <c r="AI187" s="100"/>
      <c r="AJ187" s="100"/>
      <c r="AK187" s="100"/>
    </row>
    <row r="188" spans="2:37" s="420" customFormat="1">
      <c r="B188" s="649">
        <v>139</v>
      </c>
      <c r="C188" s="650"/>
      <c r="D188" s="649" t="s">
        <v>393</v>
      </c>
      <c r="E188" s="650"/>
      <c r="F188" s="651" t="s">
        <v>2437</v>
      </c>
      <c r="G188" s="652"/>
      <c r="H188" s="653"/>
      <c r="I188" s="651" t="s">
        <v>2436</v>
      </c>
      <c r="J188" s="652"/>
      <c r="K188" s="652"/>
      <c r="L188" s="652"/>
      <c r="M188" s="653"/>
      <c r="N188" s="654">
        <v>528.9</v>
      </c>
      <c r="O188" s="655"/>
      <c r="P188" s="654">
        <v>528.9</v>
      </c>
      <c r="Q188" s="665"/>
      <c r="R188" s="665"/>
      <c r="S188" s="655"/>
      <c r="T188" s="421">
        <v>528.9</v>
      </c>
      <c r="U188" s="421">
        <v>0</v>
      </c>
      <c r="V188" s="649" t="s">
        <v>361</v>
      </c>
      <c r="W188" s="656"/>
      <c r="X188" s="650"/>
      <c r="Y188" s="244" t="s">
        <v>37</v>
      </c>
      <c r="Z188" s="395" t="s">
        <v>2289</v>
      </c>
      <c r="AA188" s="391"/>
      <c r="AB188" s="391"/>
      <c r="AC188" s="422"/>
      <c r="AD188" s="393">
        <v>528.9</v>
      </c>
      <c r="AE188" s="423"/>
      <c r="AF188" s="423"/>
      <c r="AG188" s="100"/>
      <c r="AH188" s="100"/>
      <c r="AI188" s="100"/>
      <c r="AJ188" s="100"/>
      <c r="AK188" s="100"/>
    </row>
    <row r="189" spans="2:37" s="420" customFormat="1">
      <c r="B189" s="649">
        <v>140</v>
      </c>
      <c r="C189" s="650"/>
      <c r="D189" s="649" t="s">
        <v>393</v>
      </c>
      <c r="E189" s="650"/>
      <c r="F189" s="651" t="s">
        <v>2438</v>
      </c>
      <c r="G189" s="652"/>
      <c r="H189" s="653"/>
      <c r="I189" s="651" t="s">
        <v>2436</v>
      </c>
      <c r="J189" s="652"/>
      <c r="K189" s="652"/>
      <c r="L189" s="652"/>
      <c r="M189" s="653"/>
      <c r="N189" s="654">
        <v>528.9</v>
      </c>
      <c r="O189" s="655"/>
      <c r="P189" s="654">
        <v>528.9</v>
      </c>
      <c r="Q189" s="665"/>
      <c r="R189" s="665"/>
      <c r="S189" s="655"/>
      <c r="T189" s="421">
        <v>528.9</v>
      </c>
      <c r="U189" s="421">
        <v>0</v>
      </c>
      <c r="V189" s="649" t="s">
        <v>361</v>
      </c>
      <c r="W189" s="656"/>
      <c r="X189" s="650"/>
      <c r="Y189" s="244" t="s">
        <v>37</v>
      </c>
      <c r="Z189" s="395" t="s">
        <v>2439</v>
      </c>
      <c r="AA189" s="391"/>
      <c r="AB189" s="391"/>
      <c r="AC189" s="422"/>
      <c r="AD189" s="393">
        <v>528.9</v>
      </c>
      <c r="AE189" s="423"/>
      <c r="AF189" s="423"/>
      <c r="AG189" s="100"/>
      <c r="AH189" s="100"/>
      <c r="AI189" s="100"/>
      <c r="AJ189" s="100"/>
      <c r="AK189" s="100"/>
    </row>
    <row r="190" spans="2:37" s="420" customFormat="1">
      <c r="B190" s="649">
        <v>141</v>
      </c>
      <c r="C190" s="650"/>
      <c r="D190" s="649" t="s">
        <v>393</v>
      </c>
      <c r="E190" s="650"/>
      <c r="F190" s="651" t="s">
        <v>2440</v>
      </c>
      <c r="G190" s="652"/>
      <c r="H190" s="653"/>
      <c r="I190" s="651" t="s">
        <v>2436</v>
      </c>
      <c r="J190" s="652"/>
      <c r="K190" s="652"/>
      <c r="L190" s="652"/>
      <c r="M190" s="653"/>
      <c r="N190" s="654">
        <v>528.9</v>
      </c>
      <c r="O190" s="655"/>
      <c r="P190" s="654">
        <v>528.9</v>
      </c>
      <c r="Q190" s="665"/>
      <c r="R190" s="665"/>
      <c r="S190" s="655"/>
      <c r="T190" s="421">
        <v>528.9</v>
      </c>
      <c r="U190" s="421">
        <v>0</v>
      </c>
      <c r="V190" s="649" t="s">
        <v>361</v>
      </c>
      <c r="W190" s="656"/>
      <c r="X190" s="650"/>
      <c r="Y190" s="244" t="s">
        <v>37</v>
      </c>
      <c r="Z190" s="395" t="s">
        <v>2441</v>
      </c>
      <c r="AA190" s="391"/>
      <c r="AB190" s="391"/>
      <c r="AC190" s="422"/>
      <c r="AD190" s="393">
        <v>528.9</v>
      </c>
      <c r="AE190" s="423"/>
      <c r="AF190" s="423"/>
      <c r="AG190" s="100"/>
      <c r="AH190" s="100"/>
      <c r="AI190" s="100"/>
      <c r="AJ190" s="100"/>
      <c r="AK190" s="100"/>
    </row>
    <row r="191" spans="2:37" s="420" customFormat="1" ht="20.399999999999999">
      <c r="B191" s="649">
        <v>142</v>
      </c>
      <c r="C191" s="650"/>
      <c r="D191" s="649" t="s">
        <v>393</v>
      </c>
      <c r="E191" s="650"/>
      <c r="F191" s="651" t="s">
        <v>2442</v>
      </c>
      <c r="G191" s="652"/>
      <c r="H191" s="653"/>
      <c r="I191" s="651" t="s">
        <v>2436</v>
      </c>
      <c r="J191" s="652"/>
      <c r="K191" s="652"/>
      <c r="L191" s="652"/>
      <c r="M191" s="653"/>
      <c r="N191" s="654">
        <v>528.9</v>
      </c>
      <c r="O191" s="655"/>
      <c r="P191" s="654">
        <v>528.9</v>
      </c>
      <c r="Q191" s="665"/>
      <c r="R191" s="665"/>
      <c r="S191" s="655"/>
      <c r="T191" s="421">
        <v>528.9</v>
      </c>
      <c r="U191" s="421">
        <v>0</v>
      </c>
      <c r="V191" s="649" t="s">
        <v>361</v>
      </c>
      <c r="W191" s="656"/>
      <c r="X191" s="650"/>
      <c r="Y191" s="244" t="s">
        <v>37</v>
      </c>
      <c r="Z191" s="395" t="s">
        <v>479</v>
      </c>
      <c r="AA191" s="391"/>
      <c r="AB191" s="391"/>
      <c r="AC191" s="422"/>
      <c r="AD191" s="393">
        <v>528.9</v>
      </c>
      <c r="AE191" s="423"/>
      <c r="AF191" s="423"/>
      <c r="AG191" s="100"/>
      <c r="AH191" s="100"/>
      <c r="AI191" s="100"/>
      <c r="AJ191" s="100"/>
      <c r="AK191" s="100"/>
    </row>
    <row r="192" spans="2:37" s="420" customFormat="1" ht="20.399999999999999">
      <c r="B192" s="649">
        <v>143</v>
      </c>
      <c r="C192" s="650"/>
      <c r="D192" s="649" t="s">
        <v>393</v>
      </c>
      <c r="E192" s="650"/>
      <c r="F192" s="651" t="s">
        <v>2443</v>
      </c>
      <c r="G192" s="652"/>
      <c r="H192" s="653"/>
      <c r="I192" s="651" t="s">
        <v>2436</v>
      </c>
      <c r="J192" s="652"/>
      <c r="K192" s="652"/>
      <c r="L192" s="652"/>
      <c r="M192" s="653"/>
      <c r="N192" s="654">
        <v>528.9</v>
      </c>
      <c r="O192" s="655"/>
      <c r="P192" s="654">
        <v>528.9</v>
      </c>
      <c r="Q192" s="665"/>
      <c r="R192" s="665"/>
      <c r="S192" s="655"/>
      <c r="T192" s="421">
        <v>528.9</v>
      </c>
      <c r="U192" s="421">
        <v>0</v>
      </c>
      <c r="V192" s="649" t="s">
        <v>361</v>
      </c>
      <c r="W192" s="656"/>
      <c r="X192" s="650"/>
      <c r="Y192" s="244" t="s">
        <v>37</v>
      </c>
      <c r="Z192" s="395" t="s">
        <v>479</v>
      </c>
      <c r="AA192" s="391"/>
      <c r="AB192" s="391"/>
      <c r="AC192" s="422"/>
      <c r="AD192" s="393">
        <v>528.9</v>
      </c>
      <c r="AE192" s="423"/>
      <c r="AF192" s="423"/>
      <c r="AG192" s="100"/>
      <c r="AH192" s="100"/>
      <c r="AI192" s="100"/>
      <c r="AJ192" s="100"/>
      <c r="AK192" s="100"/>
    </row>
    <row r="193" spans="2:37" s="420" customFormat="1">
      <c r="B193" s="649">
        <v>144</v>
      </c>
      <c r="C193" s="650"/>
      <c r="D193" s="649" t="s">
        <v>393</v>
      </c>
      <c r="E193" s="650"/>
      <c r="F193" s="651" t="s">
        <v>2444</v>
      </c>
      <c r="G193" s="652"/>
      <c r="H193" s="653"/>
      <c r="I193" s="651" t="s">
        <v>2436</v>
      </c>
      <c r="J193" s="652"/>
      <c r="K193" s="652"/>
      <c r="L193" s="652"/>
      <c r="M193" s="653"/>
      <c r="N193" s="654">
        <v>528.9</v>
      </c>
      <c r="O193" s="655"/>
      <c r="P193" s="654">
        <v>528.9</v>
      </c>
      <c r="Q193" s="665"/>
      <c r="R193" s="665"/>
      <c r="S193" s="655"/>
      <c r="T193" s="421">
        <v>528.9</v>
      </c>
      <c r="U193" s="421">
        <v>0</v>
      </c>
      <c r="V193" s="649" t="s">
        <v>361</v>
      </c>
      <c r="W193" s="656"/>
      <c r="X193" s="650"/>
      <c r="Y193" s="244" t="s">
        <v>37</v>
      </c>
      <c r="Z193" s="395" t="s">
        <v>480</v>
      </c>
      <c r="AA193" s="391"/>
      <c r="AB193" s="391"/>
      <c r="AC193" s="422"/>
      <c r="AD193" s="393">
        <v>528.9</v>
      </c>
      <c r="AE193" s="423"/>
      <c r="AF193" s="423"/>
      <c r="AG193" s="100"/>
      <c r="AH193" s="100"/>
      <c r="AI193" s="100"/>
      <c r="AJ193" s="100"/>
      <c r="AK193" s="100"/>
    </row>
    <row r="194" spans="2:37" s="420" customFormat="1">
      <c r="B194" s="649">
        <v>145</v>
      </c>
      <c r="C194" s="650"/>
      <c r="D194" s="649" t="s">
        <v>393</v>
      </c>
      <c r="E194" s="650"/>
      <c r="F194" s="651" t="s">
        <v>2445</v>
      </c>
      <c r="G194" s="652"/>
      <c r="H194" s="653"/>
      <c r="I194" s="651" t="s">
        <v>2436</v>
      </c>
      <c r="J194" s="652"/>
      <c r="K194" s="652"/>
      <c r="L194" s="652"/>
      <c r="M194" s="653"/>
      <c r="N194" s="654">
        <v>528.9</v>
      </c>
      <c r="O194" s="655"/>
      <c r="P194" s="654">
        <v>528.9</v>
      </c>
      <c r="Q194" s="665"/>
      <c r="R194" s="665"/>
      <c r="S194" s="655"/>
      <c r="T194" s="421">
        <v>528.9</v>
      </c>
      <c r="U194" s="421">
        <v>0</v>
      </c>
      <c r="V194" s="649" t="s">
        <v>361</v>
      </c>
      <c r="W194" s="656"/>
      <c r="X194" s="650"/>
      <c r="Y194" s="244" t="s">
        <v>37</v>
      </c>
      <c r="Z194" s="395" t="s">
        <v>477</v>
      </c>
      <c r="AA194" s="391"/>
      <c r="AB194" s="391"/>
      <c r="AC194" s="422"/>
      <c r="AD194" s="393">
        <v>528.9</v>
      </c>
      <c r="AE194" s="423"/>
      <c r="AF194" s="423"/>
      <c r="AG194" s="100"/>
      <c r="AH194" s="100"/>
      <c r="AI194" s="100"/>
      <c r="AJ194" s="100"/>
      <c r="AK194" s="100"/>
    </row>
    <row r="195" spans="2:37" s="420" customFormat="1">
      <c r="B195" s="649">
        <v>146</v>
      </c>
      <c r="C195" s="650"/>
      <c r="D195" s="649" t="s">
        <v>393</v>
      </c>
      <c r="E195" s="650"/>
      <c r="F195" s="651" t="s">
        <v>2446</v>
      </c>
      <c r="G195" s="652"/>
      <c r="H195" s="653"/>
      <c r="I195" s="651" t="s">
        <v>2436</v>
      </c>
      <c r="J195" s="652"/>
      <c r="K195" s="652"/>
      <c r="L195" s="652"/>
      <c r="M195" s="653"/>
      <c r="N195" s="654">
        <v>528.9</v>
      </c>
      <c r="O195" s="655"/>
      <c r="P195" s="654">
        <v>528.9</v>
      </c>
      <c r="Q195" s="665"/>
      <c r="R195" s="665"/>
      <c r="S195" s="655"/>
      <c r="T195" s="421">
        <v>528.9</v>
      </c>
      <c r="U195" s="421">
        <v>0</v>
      </c>
      <c r="V195" s="649" t="s">
        <v>361</v>
      </c>
      <c r="W195" s="656"/>
      <c r="X195" s="650"/>
      <c r="Y195" s="244" t="s">
        <v>37</v>
      </c>
      <c r="Z195" s="395" t="s">
        <v>2237</v>
      </c>
      <c r="AA195" s="391"/>
      <c r="AB195" s="391"/>
      <c r="AC195" s="422"/>
      <c r="AD195" s="393">
        <v>528.9</v>
      </c>
      <c r="AE195" s="423"/>
      <c r="AF195" s="423"/>
      <c r="AG195" s="100"/>
      <c r="AH195" s="100"/>
      <c r="AI195" s="100"/>
      <c r="AJ195" s="100"/>
      <c r="AK195" s="100"/>
    </row>
    <row r="196" spans="2:37" s="420" customFormat="1">
      <c r="B196" s="649">
        <v>147</v>
      </c>
      <c r="C196" s="650"/>
      <c r="D196" s="649" t="s">
        <v>393</v>
      </c>
      <c r="E196" s="650"/>
      <c r="F196" s="651" t="s">
        <v>2447</v>
      </c>
      <c r="G196" s="652"/>
      <c r="H196" s="653"/>
      <c r="I196" s="651" t="s">
        <v>2436</v>
      </c>
      <c r="J196" s="652"/>
      <c r="K196" s="652"/>
      <c r="L196" s="652"/>
      <c r="M196" s="653"/>
      <c r="N196" s="654">
        <v>528.9</v>
      </c>
      <c r="O196" s="655"/>
      <c r="P196" s="654">
        <v>528.9</v>
      </c>
      <c r="Q196" s="665"/>
      <c r="R196" s="665"/>
      <c r="S196" s="655"/>
      <c r="T196" s="421">
        <v>528.9</v>
      </c>
      <c r="U196" s="421">
        <v>0</v>
      </c>
      <c r="V196" s="649" t="s">
        <v>361</v>
      </c>
      <c r="W196" s="656"/>
      <c r="X196" s="650"/>
      <c r="Y196" s="244" t="s">
        <v>37</v>
      </c>
      <c r="Z196" s="395" t="s">
        <v>2448</v>
      </c>
      <c r="AA196" s="391"/>
      <c r="AB196" s="391"/>
      <c r="AC196" s="422"/>
      <c r="AD196" s="393">
        <v>528.9</v>
      </c>
      <c r="AE196" s="423"/>
      <c r="AF196" s="423"/>
      <c r="AG196" s="100"/>
      <c r="AH196" s="100"/>
      <c r="AI196" s="100"/>
      <c r="AJ196" s="100"/>
      <c r="AK196" s="100"/>
    </row>
    <row r="197" spans="2:37" s="420" customFormat="1">
      <c r="B197" s="649">
        <v>148</v>
      </c>
      <c r="C197" s="650"/>
      <c r="D197" s="649" t="s">
        <v>393</v>
      </c>
      <c r="E197" s="650"/>
      <c r="F197" s="651" t="s">
        <v>2449</v>
      </c>
      <c r="G197" s="652"/>
      <c r="H197" s="653"/>
      <c r="I197" s="651" t="s">
        <v>2436</v>
      </c>
      <c r="J197" s="652"/>
      <c r="K197" s="652"/>
      <c r="L197" s="652"/>
      <c r="M197" s="653"/>
      <c r="N197" s="654">
        <v>528.9</v>
      </c>
      <c r="O197" s="655"/>
      <c r="P197" s="654">
        <v>528.9</v>
      </c>
      <c r="Q197" s="665"/>
      <c r="R197" s="665"/>
      <c r="S197" s="655"/>
      <c r="T197" s="421">
        <v>528.9</v>
      </c>
      <c r="U197" s="421">
        <v>0</v>
      </c>
      <c r="V197" s="649" t="s">
        <v>361</v>
      </c>
      <c r="W197" s="656"/>
      <c r="X197" s="650"/>
      <c r="Y197" s="244" t="s">
        <v>37</v>
      </c>
      <c r="Z197" s="395" t="s">
        <v>2415</v>
      </c>
      <c r="AA197" s="391"/>
      <c r="AB197" s="391"/>
      <c r="AC197" s="422"/>
      <c r="AD197" s="393">
        <v>528.9</v>
      </c>
      <c r="AE197" s="423"/>
      <c r="AF197" s="423"/>
      <c r="AG197" s="100"/>
      <c r="AH197" s="100"/>
      <c r="AI197" s="100"/>
      <c r="AJ197" s="100"/>
      <c r="AK197" s="100"/>
    </row>
    <row r="198" spans="2:37" s="420" customFormat="1">
      <c r="B198" s="649">
        <v>149</v>
      </c>
      <c r="C198" s="650"/>
      <c r="D198" s="649" t="s">
        <v>393</v>
      </c>
      <c r="E198" s="650"/>
      <c r="F198" s="651" t="s">
        <v>2450</v>
      </c>
      <c r="G198" s="652"/>
      <c r="H198" s="653"/>
      <c r="I198" s="651" t="s">
        <v>2436</v>
      </c>
      <c r="J198" s="652"/>
      <c r="K198" s="652"/>
      <c r="L198" s="652"/>
      <c r="M198" s="653"/>
      <c r="N198" s="654">
        <v>528.9</v>
      </c>
      <c r="O198" s="655"/>
      <c r="P198" s="654">
        <v>528.9</v>
      </c>
      <c r="Q198" s="665"/>
      <c r="R198" s="665"/>
      <c r="S198" s="655"/>
      <c r="T198" s="421">
        <v>528.9</v>
      </c>
      <c r="U198" s="421">
        <v>0</v>
      </c>
      <c r="V198" s="649" t="s">
        <v>361</v>
      </c>
      <c r="W198" s="656"/>
      <c r="X198" s="650"/>
      <c r="Y198" s="244" t="s">
        <v>37</v>
      </c>
      <c r="Z198" s="395" t="s">
        <v>2364</v>
      </c>
      <c r="AA198" s="391"/>
      <c r="AB198" s="391"/>
      <c r="AC198" s="422"/>
      <c r="AD198" s="393">
        <v>528.9</v>
      </c>
      <c r="AE198" s="423"/>
      <c r="AF198" s="423"/>
      <c r="AG198" s="100"/>
      <c r="AH198" s="100"/>
      <c r="AI198" s="100"/>
      <c r="AJ198" s="100"/>
      <c r="AK198" s="100"/>
    </row>
    <row r="199" spans="2:37" s="420" customFormat="1">
      <c r="B199" s="649">
        <v>150</v>
      </c>
      <c r="C199" s="650"/>
      <c r="D199" s="649" t="s">
        <v>393</v>
      </c>
      <c r="E199" s="650"/>
      <c r="F199" s="651" t="s">
        <v>2451</v>
      </c>
      <c r="G199" s="652"/>
      <c r="H199" s="653"/>
      <c r="I199" s="651" t="s">
        <v>2436</v>
      </c>
      <c r="J199" s="652"/>
      <c r="K199" s="652"/>
      <c r="L199" s="652"/>
      <c r="M199" s="653"/>
      <c r="N199" s="654">
        <v>528.9</v>
      </c>
      <c r="O199" s="655"/>
      <c r="P199" s="654">
        <v>528.9</v>
      </c>
      <c r="Q199" s="665"/>
      <c r="R199" s="665"/>
      <c r="S199" s="655"/>
      <c r="T199" s="421">
        <v>528.9</v>
      </c>
      <c r="U199" s="421">
        <v>0</v>
      </c>
      <c r="V199" s="649" t="s">
        <v>361</v>
      </c>
      <c r="W199" s="656"/>
      <c r="X199" s="650"/>
      <c r="Y199" s="244" t="s">
        <v>37</v>
      </c>
      <c r="Z199" s="395" t="s">
        <v>466</v>
      </c>
      <c r="AA199" s="391"/>
      <c r="AB199" s="391"/>
      <c r="AC199" s="422"/>
      <c r="AD199" s="393">
        <v>528.9</v>
      </c>
      <c r="AE199" s="423"/>
      <c r="AF199" s="423"/>
      <c r="AG199" s="100"/>
      <c r="AH199" s="100"/>
      <c r="AI199" s="100"/>
      <c r="AJ199" s="100"/>
      <c r="AK199" s="100"/>
    </row>
    <row r="200" spans="2:37" s="420" customFormat="1">
      <c r="B200" s="649">
        <v>151</v>
      </c>
      <c r="C200" s="650"/>
      <c r="D200" s="649" t="s">
        <v>393</v>
      </c>
      <c r="E200" s="650"/>
      <c r="F200" s="651" t="s">
        <v>2452</v>
      </c>
      <c r="G200" s="652"/>
      <c r="H200" s="653"/>
      <c r="I200" s="651" t="s">
        <v>2436</v>
      </c>
      <c r="J200" s="652"/>
      <c r="K200" s="652"/>
      <c r="L200" s="652"/>
      <c r="M200" s="653"/>
      <c r="N200" s="654">
        <v>528.9</v>
      </c>
      <c r="O200" s="655"/>
      <c r="P200" s="654">
        <v>528.9</v>
      </c>
      <c r="Q200" s="665"/>
      <c r="R200" s="665"/>
      <c r="S200" s="655"/>
      <c r="T200" s="421">
        <v>528.9</v>
      </c>
      <c r="U200" s="421">
        <v>0</v>
      </c>
      <c r="V200" s="649" t="s">
        <v>361</v>
      </c>
      <c r="W200" s="656"/>
      <c r="X200" s="650"/>
      <c r="Y200" s="244" t="s">
        <v>37</v>
      </c>
      <c r="Z200" s="395" t="s">
        <v>461</v>
      </c>
      <c r="AA200" s="391"/>
      <c r="AB200" s="391"/>
      <c r="AC200" s="422"/>
      <c r="AD200" s="393">
        <v>528.9</v>
      </c>
      <c r="AE200" s="423"/>
      <c r="AF200" s="423"/>
      <c r="AG200" s="100"/>
      <c r="AH200" s="100"/>
      <c r="AI200" s="100"/>
      <c r="AJ200" s="100"/>
      <c r="AK200" s="100"/>
    </row>
    <row r="201" spans="2:37" s="420" customFormat="1">
      <c r="B201" s="649">
        <v>152</v>
      </c>
      <c r="C201" s="650"/>
      <c r="D201" s="649" t="s">
        <v>393</v>
      </c>
      <c r="E201" s="650"/>
      <c r="F201" s="651" t="s">
        <v>2453</v>
      </c>
      <c r="G201" s="652"/>
      <c r="H201" s="653"/>
      <c r="I201" s="651" t="s">
        <v>2436</v>
      </c>
      <c r="J201" s="652"/>
      <c r="K201" s="652"/>
      <c r="L201" s="652"/>
      <c r="M201" s="653"/>
      <c r="N201" s="654">
        <v>528.9</v>
      </c>
      <c r="O201" s="655"/>
      <c r="P201" s="654">
        <v>528.9</v>
      </c>
      <c r="Q201" s="665"/>
      <c r="R201" s="665"/>
      <c r="S201" s="655"/>
      <c r="T201" s="421">
        <v>528.9</v>
      </c>
      <c r="U201" s="421">
        <v>0</v>
      </c>
      <c r="V201" s="649" t="s">
        <v>361</v>
      </c>
      <c r="W201" s="656"/>
      <c r="X201" s="650"/>
      <c r="Y201" s="244" t="s">
        <v>37</v>
      </c>
      <c r="Z201" s="395" t="s">
        <v>2420</v>
      </c>
      <c r="AA201" s="391"/>
      <c r="AB201" s="391"/>
      <c r="AC201" s="422"/>
      <c r="AD201" s="393">
        <v>528.9</v>
      </c>
      <c r="AE201" s="423"/>
      <c r="AF201" s="423"/>
      <c r="AG201" s="100"/>
      <c r="AH201" s="100"/>
      <c r="AI201" s="100"/>
      <c r="AJ201" s="100"/>
      <c r="AK201" s="100"/>
    </row>
    <row r="202" spans="2:37" s="420" customFormat="1">
      <c r="B202" s="649">
        <v>153</v>
      </c>
      <c r="C202" s="650"/>
      <c r="D202" s="649" t="s">
        <v>393</v>
      </c>
      <c r="E202" s="650"/>
      <c r="F202" s="651" t="s">
        <v>2454</v>
      </c>
      <c r="G202" s="652"/>
      <c r="H202" s="653"/>
      <c r="I202" s="651" t="s">
        <v>2436</v>
      </c>
      <c r="J202" s="652"/>
      <c r="K202" s="652"/>
      <c r="L202" s="652"/>
      <c r="M202" s="653"/>
      <c r="N202" s="654">
        <v>528.9</v>
      </c>
      <c r="O202" s="655"/>
      <c r="P202" s="654">
        <v>528.9</v>
      </c>
      <c r="Q202" s="665"/>
      <c r="R202" s="665"/>
      <c r="S202" s="655"/>
      <c r="T202" s="421">
        <v>528.9</v>
      </c>
      <c r="U202" s="421">
        <v>0</v>
      </c>
      <c r="V202" s="649" t="s">
        <v>361</v>
      </c>
      <c r="W202" s="656"/>
      <c r="X202" s="650"/>
      <c r="Y202" s="244" t="s">
        <v>37</v>
      </c>
      <c r="Z202" s="395" t="s">
        <v>462</v>
      </c>
      <c r="AA202" s="391"/>
      <c r="AB202" s="391"/>
      <c r="AC202" s="422"/>
      <c r="AD202" s="393">
        <v>528.9</v>
      </c>
      <c r="AE202" s="423"/>
      <c r="AF202" s="423"/>
      <c r="AG202" s="100"/>
      <c r="AH202" s="100"/>
      <c r="AI202" s="100"/>
      <c r="AJ202" s="100"/>
      <c r="AK202" s="100"/>
    </row>
    <row r="203" spans="2:37" s="420" customFormat="1">
      <c r="B203" s="649">
        <v>154</v>
      </c>
      <c r="C203" s="650"/>
      <c r="D203" s="649" t="s">
        <v>393</v>
      </c>
      <c r="E203" s="650"/>
      <c r="F203" s="651" t="s">
        <v>2455</v>
      </c>
      <c r="G203" s="652"/>
      <c r="H203" s="653"/>
      <c r="I203" s="651" t="s">
        <v>2436</v>
      </c>
      <c r="J203" s="652"/>
      <c r="K203" s="652"/>
      <c r="L203" s="652"/>
      <c r="M203" s="653"/>
      <c r="N203" s="654">
        <v>528.9</v>
      </c>
      <c r="O203" s="655"/>
      <c r="P203" s="654">
        <v>528.9</v>
      </c>
      <c r="Q203" s="665"/>
      <c r="R203" s="665"/>
      <c r="S203" s="655"/>
      <c r="T203" s="421">
        <v>528.9</v>
      </c>
      <c r="U203" s="421">
        <v>0</v>
      </c>
      <c r="V203" s="649" t="s">
        <v>361</v>
      </c>
      <c r="W203" s="656"/>
      <c r="X203" s="650"/>
      <c r="Y203" s="244" t="s">
        <v>37</v>
      </c>
      <c r="Z203" s="395" t="s">
        <v>2417</v>
      </c>
      <c r="AA203" s="391"/>
      <c r="AB203" s="391"/>
      <c r="AC203" s="422"/>
      <c r="AD203" s="393">
        <v>528.9</v>
      </c>
      <c r="AE203" s="423"/>
      <c r="AF203" s="423"/>
      <c r="AG203" s="100"/>
      <c r="AH203" s="100"/>
      <c r="AI203" s="100"/>
      <c r="AJ203" s="100"/>
      <c r="AK203" s="100"/>
    </row>
    <row r="204" spans="2:37" s="420" customFormat="1" ht="20.399999999999999">
      <c r="B204" s="649">
        <v>155</v>
      </c>
      <c r="C204" s="650"/>
      <c r="D204" s="649" t="s">
        <v>393</v>
      </c>
      <c r="E204" s="650"/>
      <c r="F204" s="651" t="s">
        <v>2456</v>
      </c>
      <c r="G204" s="652"/>
      <c r="H204" s="653"/>
      <c r="I204" s="651" t="s">
        <v>2436</v>
      </c>
      <c r="J204" s="652"/>
      <c r="K204" s="652"/>
      <c r="L204" s="652"/>
      <c r="M204" s="653"/>
      <c r="N204" s="654">
        <v>528.9</v>
      </c>
      <c r="O204" s="655"/>
      <c r="P204" s="654">
        <v>528.9</v>
      </c>
      <c r="Q204" s="665"/>
      <c r="R204" s="665"/>
      <c r="S204" s="655"/>
      <c r="T204" s="421">
        <v>528.9</v>
      </c>
      <c r="U204" s="421">
        <v>0</v>
      </c>
      <c r="V204" s="649" t="s">
        <v>361</v>
      </c>
      <c r="W204" s="656"/>
      <c r="X204" s="650"/>
      <c r="Y204" s="244" t="s">
        <v>37</v>
      </c>
      <c r="Z204" s="395" t="s">
        <v>479</v>
      </c>
      <c r="AA204" s="391"/>
      <c r="AB204" s="391"/>
      <c r="AC204" s="422"/>
      <c r="AD204" s="393">
        <v>528.9</v>
      </c>
      <c r="AE204" s="423"/>
      <c r="AF204" s="423"/>
      <c r="AG204" s="100"/>
      <c r="AH204" s="100"/>
      <c r="AI204" s="100"/>
      <c r="AJ204" s="100"/>
      <c r="AK204" s="100"/>
    </row>
    <row r="205" spans="2:37" s="420" customFormat="1">
      <c r="B205" s="649">
        <v>156</v>
      </c>
      <c r="C205" s="650"/>
      <c r="D205" s="649" t="s">
        <v>393</v>
      </c>
      <c r="E205" s="650"/>
      <c r="F205" s="651" t="s">
        <v>2457</v>
      </c>
      <c r="G205" s="652"/>
      <c r="H205" s="653"/>
      <c r="I205" s="651" t="s">
        <v>2436</v>
      </c>
      <c r="J205" s="652"/>
      <c r="K205" s="652"/>
      <c r="L205" s="652"/>
      <c r="M205" s="653"/>
      <c r="N205" s="654">
        <v>528.9</v>
      </c>
      <c r="O205" s="655"/>
      <c r="P205" s="654">
        <v>528.9</v>
      </c>
      <c r="Q205" s="665"/>
      <c r="R205" s="665"/>
      <c r="S205" s="655"/>
      <c r="T205" s="421">
        <v>528.9</v>
      </c>
      <c r="U205" s="421">
        <v>0</v>
      </c>
      <c r="V205" s="649" t="s">
        <v>361</v>
      </c>
      <c r="W205" s="656"/>
      <c r="X205" s="650"/>
      <c r="Y205" s="244" t="s">
        <v>37</v>
      </c>
      <c r="Z205" s="395" t="s">
        <v>2264</v>
      </c>
      <c r="AA205" s="391"/>
      <c r="AB205" s="391"/>
      <c r="AC205" s="422"/>
      <c r="AD205" s="393">
        <v>528.9</v>
      </c>
      <c r="AE205" s="423"/>
      <c r="AF205" s="423"/>
      <c r="AG205" s="100"/>
      <c r="AH205" s="100"/>
      <c r="AI205" s="100"/>
      <c r="AJ205" s="100"/>
      <c r="AK205" s="100"/>
    </row>
    <row r="206" spans="2:37" s="420" customFormat="1">
      <c r="B206" s="649">
        <v>157</v>
      </c>
      <c r="C206" s="650"/>
      <c r="D206" s="649" t="s">
        <v>393</v>
      </c>
      <c r="E206" s="650"/>
      <c r="F206" s="651" t="s">
        <v>2458</v>
      </c>
      <c r="G206" s="652"/>
      <c r="H206" s="653"/>
      <c r="I206" s="651" t="s">
        <v>2436</v>
      </c>
      <c r="J206" s="652"/>
      <c r="K206" s="652"/>
      <c r="L206" s="652"/>
      <c r="M206" s="653"/>
      <c r="N206" s="654">
        <v>528.9</v>
      </c>
      <c r="O206" s="655"/>
      <c r="P206" s="654">
        <v>528.9</v>
      </c>
      <c r="Q206" s="665"/>
      <c r="R206" s="665"/>
      <c r="S206" s="655"/>
      <c r="T206" s="421">
        <v>528.9</v>
      </c>
      <c r="U206" s="421">
        <v>0</v>
      </c>
      <c r="V206" s="649" t="s">
        <v>361</v>
      </c>
      <c r="W206" s="656"/>
      <c r="X206" s="650"/>
      <c r="Y206" s="244" t="s">
        <v>37</v>
      </c>
      <c r="Z206" s="395" t="s">
        <v>462</v>
      </c>
      <c r="AA206" s="391"/>
      <c r="AB206" s="391"/>
      <c r="AC206" s="422"/>
      <c r="AD206" s="393">
        <v>528.9</v>
      </c>
      <c r="AE206" s="423"/>
      <c r="AF206" s="423"/>
      <c r="AG206" s="100"/>
      <c r="AH206" s="100"/>
      <c r="AI206" s="100"/>
      <c r="AJ206" s="100"/>
      <c r="AK206" s="100"/>
    </row>
    <row r="207" spans="2:37" s="420" customFormat="1">
      <c r="B207" s="649">
        <v>158</v>
      </c>
      <c r="C207" s="650"/>
      <c r="D207" s="649" t="s">
        <v>393</v>
      </c>
      <c r="E207" s="650"/>
      <c r="F207" s="651" t="s">
        <v>2459</v>
      </c>
      <c r="G207" s="652"/>
      <c r="H207" s="653"/>
      <c r="I207" s="651" t="s">
        <v>2460</v>
      </c>
      <c r="J207" s="652"/>
      <c r="K207" s="652"/>
      <c r="L207" s="652"/>
      <c r="M207" s="653"/>
      <c r="N207" s="654">
        <v>528.9</v>
      </c>
      <c r="O207" s="655"/>
      <c r="P207" s="654">
        <v>528.9</v>
      </c>
      <c r="Q207" s="665"/>
      <c r="R207" s="665"/>
      <c r="S207" s="655"/>
      <c r="T207" s="421">
        <v>528.9</v>
      </c>
      <c r="U207" s="421">
        <v>0</v>
      </c>
      <c r="V207" s="649" t="s">
        <v>361</v>
      </c>
      <c r="W207" s="656"/>
      <c r="X207" s="650"/>
      <c r="Y207" s="244" t="s">
        <v>37</v>
      </c>
      <c r="Z207" s="395" t="s">
        <v>465</v>
      </c>
      <c r="AA207" s="391"/>
      <c r="AB207" s="391"/>
      <c r="AC207" s="422"/>
      <c r="AD207" s="393">
        <v>528.9</v>
      </c>
      <c r="AE207" s="423"/>
      <c r="AF207" s="423"/>
      <c r="AG207" s="100"/>
      <c r="AH207" s="100"/>
      <c r="AI207" s="100"/>
      <c r="AJ207" s="100"/>
      <c r="AK207" s="100"/>
    </row>
    <row r="208" spans="2:37" s="420" customFormat="1" ht="20.399999999999999">
      <c r="B208" s="649">
        <v>159</v>
      </c>
      <c r="C208" s="650"/>
      <c r="D208" s="649" t="s">
        <v>393</v>
      </c>
      <c r="E208" s="650"/>
      <c r="F208" s="651" t="s">
        <v>2461</v>
      </c>
      <c r="G208" s="652"/>
      <c r="H208" s="653"/>
      <c r="I208" s="651" t="s">
        <v>2462</v>
      </c>
      <c r="J208" s="652"/>
      <c r="K208" s="652"/>
      <c r="L208" s="652"/>
      <c r="M208" s="653"/>
      <c r="N208" s="654">
        <v>2955.69</v>
      </c>
      <c r="O208" s="655"/>
      <c r="P208" s="654">
        <v>2955.69</v>
      </c>
      <c r="Q208" s="665"/>
      <c r="R208" s="665"/>
      <c r="S208" s="655"/>
      <c r="T208" s="421">
        <v>2955.69</v>
      </c>
      <c r="U208" s="421">
        <v>0</v>
      </c>
      <c r="V208" s="649" t="s">
        <v>361</v>
      </c>
      <c r="W208" s="656"/>
      <c r="X208" s="650"/>
      <c r="Y208" s="244" t="s">
        <v>37</v>
      </c>
      <c r="Z208" s="395" t="s">
        <v>401</v>
      </c>
      <c r="AA208" s="391"/>
      <c r="AB208" s="391"/>
      <c r="AC208" s="422"/>
      <c r="AD208" s="393">
        <v>2955.69</v>
      </c>
      <c r="AE208" s="423"/>
      <c r="AF208" s="423"/>
      <c r="AG208" s="100"/>
      <c r="AH208" s="100"/>
      <c r="AI208" s="100"/>
      <c r="AJ208" s="100"/>
      <c r="AK208" s="100"/>
    </row>
    <row r="209" spans="2:37" s="420" customFormat="1" ht="20.399999999999999">
      <c r="B209" s="649">
        <v>160</v>
      </c>
      <c r="C209" s="650"/>
      <c r="D209" s="649" t="s">
        <v>393</v>
      </c>
      <c r="E209" s="650"/>
      <c r="F209" s="651" t="s">
        <v>2463</v>
      </c>
      <c r="G209" s="652"/>
      <c r="H209" s="653"/>
      <c r="I209" s="651" t="s">
        <v>2462</v>
      </c>
      <c r="J209" s="652"/>
      <c r="K209" s="652"/>
      <c r="L209" s="652"/>
      <c r="M209" s="653"/>
      <c r="N209" s="654">
        <v>2955.69</v>
      </c>
      <c r="O209" s="655"/>
      <c r="P209" s="654">
        <v>2955.69</v>
      </c>
      <c r="Q209" s="665"/>
      <c r="R209" s="665"/>
      <c r="S209" s="655"/>
      <c r="T209" s="421">
        <v>2955.69</v>
      </c>
      <c r="U209" s="421">
        <v>0</v>
      </c>
      <c r="V209" s="649" t="s">
        <v>361</v>
      </c>
      <c r="W209" s="656"/>
      <c r="X209" s="650"/>
      <c r="Y209" s="244" t="s">
        <v>37</v>
      </c>
      <c r="Z209" s="395" t="s">
        <v>401</v>
      </c>
      <c r="AA209" s="391"/>
      <c r="AB209" s="391"/>
      <c r="AC209" s="422"/>
      <c r="AD209" s="393">
        <v>2955.69</v>
      </c>
      <c r="AE209" s="423"/>
      <c r="AF209" s="423"/>
      <c r="AG209" s="100"/>
      <c r="AH209" s="100"/>
      <c r="AI209" s="100"/>
      <c r="AJ209" s="100"/>
      <c r="AK209" s="100"/>
    </row>
    <row r="210" spans="2:37" s="420" customFormat="1">
      <c r="B210" s="649">
        <v>161</v>
      </c>
      <c r="C210" s="650"/>
      <c r="D210" s="649" t="s">
        <v>393</v>
      </c>
      <c r="E210" s="650"/>
      <c r="F210" s="651" t="s">
        <v>2464</v>
      </c>
      <c r="G210" s="652"/>
      <c r="H210" s="653"/>
      <c r="I210" s="651" t="s">
        <v>2465</v>
      </c>
      <c r="J210" s="652"/>
      <c r="K210" s="652"/>
      <c r="L210" s="652"/>
      <c r="M210" s="653"/>
      <c r="N210" s="654">
        <v>3332.07</v>
      </c>
      <c r="O210" s="655"/>
      <c r="P210" s="654">
        <v>3332.07</v>
      </c>
      <c r="Q210" s="665"/>
      <c r="R210" s="665"/>
      <c r="S210" s="655"/>
      <c r="T210" s="421">
        <v>3332.07</v>
      </c>
      <c r="U210" s="421">
        <v>0</v>
      </c>
      <c r="V210" s="649" t="s">
        <v>361</v>
      </c>
      <c r="W210" s="656"/>
      <c r="X210" s="650"/>
      <c r="Y210" s="244" t="s">
        <v>37</v>
      </c>
      <c r="Z210" s="395" t="s">
        <v>512</v>
      </c>
      <c r="AA210" s="391"/>
      <c r="AB210" s="391"/>
      <c r="AC210" s="422"/>
      <c r="AD210" s="393">
        <v>3332.07</v>
      </c>
      <c r="AE210" s="423"/>
      <c r="AF210" s="423"/>
      <c r="AG210" s="100"/>
      <c r="AH210" s="100"/>
      <c r="AI210" s="100"/>
      <c r="AJ210" s="100"/>
      <c r="AK210" s="100"/>
    </row>
    <row r="211" spans="2:37" s="420" customFormat="1">
      <c r="B211" s="649">
        <v>162</v>
      </c>
      <c r="C211" s="650"/>
      <c r="D211" s="649" t="s">
        <v>393</v>
      </c>
      <c r="E211" s="650"/>
      <c r="F211" s="651" t="s">
        <v>2466</v>
      </c>
      <c r="G211" s="652"/>
      <c r="H211" s="653"/>
      <c r="I211" s="651" t="s">
        <v>2465</v>
      </c>
      <c r="J211" s="652"/>
      <c r="K211" s="652"/>
      <c r="L211" s="652"/>
      <c r="M211" s="653"/>
      <c r="N211" s="654">
        <v>3332.07</v>
      </c>
      <c r="O211" s="655"/>
      <c r="P211" s="654">
        <v>3332.07</v>
      </c>
      <c r="Q211" s="665"/>
      <c r="R211" s="665"/>
      <c r="S211" s="655"/>
      <c r="T211" s="421">
        <v>3332.07</v>
      </c>
      <c r="U211" s="421">
        <v>0</v>
      </c>
      <c r="V211" s="649" t="s">
        <v>361</v>
      </c>
      <c r="W211" s="656"/>
      <c r="X211" s="650"/>
      <c r="Y211" s="244" t="s">
        <v>37</v>
      </c>
      <c r="Z211" s="395" t="s">
        <v>471</v>
      </c>
      <c r="AA211" s="391"/>
      <c r="AB211" s="391"/>
      <c r="AC211" s="422"/>
      <c r="AD211" s="393">
        <v>3332.07</v>
      </c>
      <c r="AE211" s="423"/>
      <c r="AF211" s="423"/>
      <c r="AG211" s="100"/>
      <c r="AH211" s="100"/>
      <c r="AI211" s="100"/>
      <c r="AJ211" s="100"/>
      <c r="AK211" s="100"/>
    </row>
    <row r="212" spans="2:37" s="420" customFormat="1">
      <c r="B212" s="649">
        <v>163</v>
      </c>
      <c r="C212" s="650"/>
      <c r="D212" s="649" t="s">
        <v>393</v>
      </c>
      <c r="E212" s="650"/>
      <c r="F212" s="651" t="s">
        <v>2467</v>
      </c>
      <c r="G212" s="652"/>
      <c r="H212" s="653"/>
      <c r="I212" s="651" t="s">
        <v>2465</v>
      </c>
      <c r="J212" s="652"/>
      <c r="K212" s="652"/>
      <c r="L212" s="652"/>
      <c r="M212" s="653"/>
      <c r="N212" s="654">
        <v>3332.07</v>
      </c>
      <c r="O212" s="655"/>
      <c r="P212" s="654">
        <v>3332.07</v>
      </c>
      <c r="Q212" s="665"/>
      <c r="R212" s="665"/>
      <c r="S212" s="655"/>
      <c r="T212" s="421">
        <v>3332.07</v>
      </c>
      <c r="U212" s="421">
        <v>0</v>
      </c>
      <c r="V212" s="649" t="s">
        <v>361</v>
      </c>
      <c r="W212" s="656"/>
      <c r="X212" s="650"/>
      <c r="Y212" s="244" t="s">
        <v>37</v>
      </c>
      <c r="Z212" s="395" t="s">
        <v>472</v>
      </c>
      <c r="AA212" s="391"/>
      <c r="AB212" s="391"/>
      <c r="AC212" s="422"/>
      <c r="AD212" s="393">
        <v>3332.07</v>
      </c>
      <c r="AE212" s="423"/>
      <c r="AF212" s="423"/>
      <c r="AG212" s="100"/>
      <c r="AH212" s="100"/>
      <c r="AI212" s="100"/>
      <c r="AJ212" s="100"/>
      <c r="AK212" s="100"/>
    </row>
    <row r="213" spans="2:37" s="420" customFormat="1" ht="20.399999999999999">
      <c r="B213" s="649">
        <v>164</v>
      </c>
      <c r="C213" s="650"/>
      <c r="D213" s="649" t="s">
        <v>393</v>
      </c>
      <c r="E213" s="650"/>
      <c r="F213" s="651" t="s">
        <v>2468</v>
      </c>
      <c r="G213" s="652"/>
      <c r="H213" s="653"/>
      <c r="I213" s="651" t="s">
        <v>2469</v>
      </c>
      <c r="J213" s="652"/>
      <c r="K213" s="652"/>
      <c r="L213" s="652"/>
      <c r="M213" s="653"/>
      <c r="N213" s="654">
        <v>781.05</v>
      </c>
      <c r="O213" s="655"/>
      <c r="P213" s="654">
        <v>781.05</v>
      </c>
      <c r="Q213" s="665"/>
      <c r="R213" s="665"/>
      <c r="S213" s="655"/>
      <c r="T213" s="421">
        <v>781.05</v>
      </c>
      <c r="U213" s="421">
        <v>0</v>
      </c>
      <c r="V213" s="649" t="s">
        <v>361</v>
      </c>
      <c r="W213" s="656"/>
      <c r="X213" s="650"/>
      <c r="Y213" s="244" t="s">
        <v>37</v>
      </c>
      <c r="Z213" s="395" t="s">
        <v>401</v>
      </c>
      <c r="AA213" s="391"/>
      <c r="AB213" s="391"/>
      <c r="AC213" s="422"/>
      <c r="AD213" s="393">
        <v>781.05</v>
      </c>
      <c r="AE213" s="423"/>
      <c r="AF213" s="423"/>
      <c r="AG213" s="100"/>
      <c r="AH213" s="100"/>
      <c r="AI213" s="100"/>
      <c r="AJ213" s="100"/>
      <c r="AK213" s="100"/>
    </row>
    <row r="214" spans="2:37" s="420" customFormat="1" ht="20.399999999999999">
      <c r="B214" s="649">
        <v>165</v>
      </c>
      <c r="C214" s="650"/>
      <c r="D214" s="649" t="s">
        <v>393</v>
      </c>
      <c r="E214" s="650"/>
      <c r="F214" s="651" t="s">
        <v>2470</v>
      </c>
      <c r="G214" s="652"/>
      <c r="H214" s="653"/>
      <c r="I214" s="651" t="s">
        <v>2469</v>
      </c>
      <c r="J214" s="652"/>
      <c r="K214" s="652"/>
      <c r="L214" s="652"/>
      <c r="M214" s="653"/>
      <c r="N214" s="654">
        <v>781.05</v>
      </c>
      <c r="O214" s="655"/>
      <c r="P214" s="654">
        <v>781.05</v>
      </c>
      <c r="Q214" s="665"/>
      <c r="R214" s="665"/>
      <c r="S214" s="655"/>
      <c r="T214" s="421">
        <v>781.05</v>
      </c>
      <c r="U214" s="421">
        <v>0</v>
      </c>
      <c r="V214" s="649" t="s">
        <v>361</v>
      </c>
      <c r="W214" s="656"/>
      <c r="X214" s="650"/>
      <c r="Y214" s="244" t="s">
        <v>37</v>
      </c>
      <c r="Z214" s="395" t="s">
        <v>401</v>
      </c>
      <c r="AA214" s="391"/>
      <c r="AB214" s="391"/>
      <c r="AC214" s="422"/>
      <c r="AD214" s="393">
        <v>781.05</v>
      </c>
      <c r="AE214" s="423"/>
      <c r="AF214" s="423"/>
      <c r="AG214" s="100"/>
      <c r="AH214" s="100"/>
      <c r="AI214" s="100"/>
      <c r="AJ214" s="100"/>
      <c r="AK214" s="100"/>
    </row>
    <row r="215" spans="2:37" s="420" customFormat="1">
      <c r="B215" s="649">
        <v>166</v>
      </c>
      <c r="C215" s="650"/>
      <c r="D215" s="649" t="s">
        <v>393</v>
      </c>
      <c r="E215" s="650"/>
      <c r="F215" s="651" t="s">
        <v>2471</v>
      </c>
      <c r="G215" s="652"/>
      <c r="H215" s="653"/>
      <c r="I215" s="651" t="s">
        <v>2388</v>
      </c>
      <c r="J215" s="652"/>
      <c r="K215" s="652"/>
      <c r="L215" s="652"/>
      <c r="M215" s="653"/>
      <c r="N215" s="654">
        <v>683</v>
      </c>
      <c r="O215" s="655"/>
      <c r="P215" s="654">
        <v>683</v>
      </c>
      <c r="Q215" s="665"/>
      <c r="R215" s="665"/>
      <c r="S215" s="655"/>
      <c r="T215" s="421">
        <v>683</v>
      </c>
      <c r="U215" s="421">
        <v>0</v>
      </c>
      <c r="V215" s="649" t="s">
        <v>361</v>
      </c>
      <c r="W215" s="656"/>
      <c r="X215" s="650"/>
      <c r="Y215" s="244" t="s">
        <v>37</v>
      </c>
      <c r="Z215" s="395" t="s">
        <v>519</v>
      </c>
      <c r="AA215" s="391"/>
      <c r="AB215" s="391"/>
      <c r="AC215" s="422"/>
      <c r="AD215" s="393">
        <v>683</v>
      </c>
      <c r="AE215" s="423"/>
      <c r="AF215" s="423"/>
      <c r="AG215" s="100"/>
      <c r="AH215" s="100"/>
      <c r="AI215" s="100"/>
      <c r="AJ215" s="100"/>
      <c r="AK215" s="100"/>
    </row>
    <row r="216" spans="2:37" s="420" customFormat="1">
      <c r="B216" s="649">
        <v>167</v>
      </c>
      <c r="C216" s="650"/>
      <c r="D216" s="649" t="s">
        <v>393</v>
      </c>
      <c r="E216" s="650"/>
      <c r="F216" s="651" t="s">
        <v>2472</v>
      </c>
      <c r="G216" s="652"/>
      <c r="H216" s="653"/>
      <c r="I216" s="651" t="s">
        <v>2473</v>
      </c>
      <c r="J216" s="652"/>
      <c r="K216" s="652"/>
      <c r="L216" s="652"/>
      <c r="M216" s="653"/>
      <c r="N216" s="654">
        <v>820</v>
      </c>
      <c r="O216" s="655"/>
      <c r="P216" s="654">
        <v>820</v>
      </c>
      <c r="Q216" s="665"/>
      <c r="R216" s="665"/>
      <c r="S216" s="655"/>
      <c r="T216" s="421">
        <v>820</v>
      </c>
      <c r="U216" s="421">
        <v>0</v>
      </c>
      <c r="V216" s="649" t="s">
        <v>361</v>
      </c>
      <c r="W216" s="656"/>
      <c r="X216" s="650"/>
      <c r="Y216" s="244" t="s">
        <v>37</v>
      </c>
      <c r="Z216" s="395" t="s">
        <v>477</v>
      </c>
      <c r="AA216" s="391"/>
      <c r="AB216" s="391"/>
      <c r="AC216" s="422"/>
      <c r="AD216" s="393">
        <v>820</v>
      </c>
      <c r="AE216" s="423"/>
      <c r="AF216" s="423"/>
      <c r="AG216" s="100"/>
      <c r="AH216" s="100"/>
      <c r="AI216" s="100"/>
      <c r="AJ216" s="100"/>
      <c r="AK216" s="100"/>
    </row>
    <row r="217" spans="2:37" s="420" customFormat="1">
      <c r="B217" s="649">
        <v>168</v>
      </c>
      <c r="C217" s="650"/>
      <c r="D217" s="649" t="s">
        <v>393</v>
      </c>
      <c r="E217" s="650"/>
      <c r="F217" s="651" t="s">
        <v>2474</v>
      </c>
      <c r="G217" s="652"/>
      <c r="H217" s="653"/>
      <c r="I217" s="651" t="s">
        <v>2475</v>
      </c>
      <c r="J217" s="652"/>
      <c r="K217" s="652"/>
      <c r="L217" s="652"/>
      <c r="M217" s="653"/>
      <c r="N217" s="654">
        <v>650</v>
      </c>
      <c r="O217" s="655"/>
      <c r="P217" s="654">
        <v>650</v>
      </c>
      <c r="Q217" s="665"/>
      <c r="R217" s="665"/>
      <c r="S217" s="655"/>
      <c r="T217" s="421">
        <v>650</v>
      </c>
      <c r="U217" s="421">
        <v>0</v>
      </c>
      <c r="V217" s="649" t="s">
        <v>361</v>
      </c>
      <c r="W217" s="656"/>
      <c r="X217" s="650"/>
      <c r="Y217" s="244" t="s">
        <v>37</v>
      </c>
      <c r="Z217" s="395" t="s">
        <v>2337</v>
      </c>
      <c r="AA217" s="391"/>
      <c r="AB217" s="391"/>
      <c r="AC217" s="422"/>
      <c r="AD217" s="393">
        <v>650</v>
      </c>
      <c r="AE217" s="423"/>
      <c r="AF217" s="423"/>
      <c r="AG217" s="100"/>
      <c r="AH217" s="100"/>
      <c r="AI217" s="100"/>
      <c r="AJ217" s="100"/>
      <c r="AK217" s="100"/>
    </row>
    <row r="218" spans="2:37" s="420" customFormat="1">
      <c r="B218" s="649">
        <v>169</v>
      </c>
      <c r="C218" s="650"/>
      <c r="D218" s="649" t="s">
        <v>393</v>
      </c>
      <c r="E218" s="650"/>
      <c r="F218" s="651" t="s">
        <v>2476</v>
      </c>
      <c r="G218" s="652"/>
      <c r="H218" s="653"/>
      <c r="I218" s="651" t="s">
        <v>2477</v>
      </c>
      <c r="J218" s="652"/>
      <c r="K218" s="652"/>
      <c r="L218" s="652"/>
      <c r="M218" s="653"/>
      <c r="N218" s="654">
        <v>5998.99</v>
      </c>
      <c r="O218" s="655"/>
      <c r="P218" s="654">
        <v>5998.99</v>
      </c>
      <c r="Q218" s="665"/>
      <c r="R218" s="665"/>
      <c r="S218" s="655"/>
      <c r="T218" s="421">
        <v>5998.99</v>
      </c>
      <c r="U218" s="421">
        <v>0</v>
      </c>
      <c r="V218" s="649" t="s">
        <v>361</v>
      </c>
      <c r="W218" s="656"/>
      <c r="X218" s="650"/>
      <c r="Y218" s="244" t="s">
        <v>37</v>
      </c>
      <c r="Z218" s="395" t="s">
        <v>2397</v>
      </c>
      <c r="AA218" s="391"/>
      <c r="AB218" s="391"/>
      <c r="AC218" s="422"/>
      <c r="AD218" s="393">
        <v>5998.99</v>
      </c>
      <c r="AE218" s="423"/>
      <c r="AF218" s="423"/>
      <c r="AG218" s="100"/>
      <c r="AH218" s="100"/>
      <c r="AI218" s="100"/>
      <c r="AJ218" s="100"/>
      <c r="AK218" s="100"/>
    </row>
    <row r="219" spans="2:37" s="420" customFormat="1">
      <c r="B219" s="649">
        <v>170</v>
      </c>
      <c r="C219" s="650"/>
      <c r="D219" s="649" t="s">
        <v>393</v>
      </c>
      <c r="E219" s="650"/>
      <c r="F219" s="651" t="s">
        <v>2478</v>
      </c>
      <c r="G219" s="652"/>
      <c r="H219" s="653"/>
      <c r="I219" s="651" t="s">
        <v>2479</v>
      </c>
      <c r="J219" s="652"/>
      <c r="K219" s="652"/>
      <c r="L219" s="652"/>
      <c r="M219" s="653"/>
      <c r="N219" s="654">
        <v>2986.21</v>
      </c>
      <c r="O219" s="655"/>
      <c r="P219" s="654">
        <v>2986.21</v>
      </c>
      <c r="Q219" s="665"/>
      <c r="R219" s="665"/>
      <c r="S219" s="655"/>
      <c r="T219" s="421">
        <v>2986.21</v>
      </c>
      <c r="U219" s="421">
        <v>0</v>
      </c>
      <c r="V219" s="649" t="s">
        <v>361</v>
      </c>
      <c r="W219" s="656"/>
      <c r="X219" s="650"/>
      <c r="Y219" s="244" t="s">
        <v>37</v>
      </c>
      <c r="Z219" s="395" t="s">
        <v>465</v>
      </c>
      <c r="AA219" s="391"/>
      <c r="AB219" s="391"/>
      <c r="AC219" s="422"/>
      <c r="AD219" s="393">
        <v>2986.21</v>
      </c>
      <c r="AE219" s="423"/>
      <c r="AF219" s="423"/>
      <c r="AG219" s="100"/>
      <c r="AH219" s="100"/>
      <c r="AI219" s="100"/>
      <c r="AJ219" s="100"/>
      <c r="AK219" s="100"/>
    </row>
    <row r="220" spans="2:37" s="420" customFormat="1">
      <c r="B220" s="649">
        <v>171</v>
      </c>
      <c r="C220" s="650"/>
      <c r="D220" s="649" t="s">
        <v>393</v>
      </c>
      <c r="E220" s="650"/>
      <c r="F220" s="651" t="s">
        <v>2480</v>
      </c>
      <c r="G220" s="652"/>
      <c r="H220" s="653"/>
      <c r="I220" s="651" t="s">
        <v>2479</v>
      </c>
      <c r="J220" s="652"/>
      <c r="K220" s="652"/>
      <c r="L220" s="652"/>
      <c r="M220" s="653"/>
      <c r="N220" s="654">
        <v>2986.22</v>
      </c>
      <c r="O220" s="655"/>
      <c r="P220" s="654">
        <v>2986.22</v>
      </c>
      <c r="Q220" s="665"/>
      <c r="R220" s="665"/>
      <c r="S220" s="655"/>
      <c r="T220" s="421">
        <v>2986.22</v>
      </c>
      <c r="U220" s="421">
        <v>0</v>
      </c>
      <c r="V220" s="649" t="s">
        <v>361</v>
      </c>
      <c r="W220" s="656"/>
      <c r="X220" s="650"/>
      <c r="Y220" s="244" t="s">
        <v>37</v>
      </c>
      <c r="Z220" s="395" t="s">
        <v>2245</v>
      </c>
      <c r="AA220" s="391"/>
      <c r="AB220" s="391"/>
      <c r="AC220" s="422"/>
      <c r="AD220" s="393">
        <v>2986.22</v>
      </c>
      <c r="AE220" s="423"/>
      <c r="AF220" s="423"/>
      <c r="AG220" s="100"/>
      <c r="AH220" s="100"/>
      <c r="AI220" s="100"/>
      <c r="AJ220" s="100"/>
      <c r="AK220" s="100"/>
    </row>
    <row r="221" spans="2:37" s="420" customFormat="1" ht="20.399999999999999">
      <c r="B221" s="649">
        <v>172</v>
      </c>
      <c r="C221" s="650"/>
      <c r="D221" s="649" t="s">
        <v>393</v>
      </c>
      <c r="E221" s="650"/>
      <c r="F221" s="651" t="s">
        <v>2481</v>
      </c>
      <c r="G221" s="652"/>
      <c r="H221" s="653"/>
      <c r="I221" s="651" t="s">
        <v>2482</v>
      </c>
      <c r="J221" s="652"/>
      <c r="K221" s="652"/>
      <c r="L221" s="652"/>
      <c r="M221" s="653"/>
      <c r="N221" s="654">
        <v>3194.14</v>
      </c>
      <c r="O221" s="655"/>
      <c r="P221" s="654">
        <v>3194.14</v>
      </c>
      <c r="Q221" s="665"/>
      <c r="R221" s="665"/>
      <c r="S221" s="655"/>
      <c r="T221" s="421">
        <v>3194.14</v>
      </c>
      <c r="U221" s="421">
        <v>0</v>
      </c>
      <c r="V221" s="649" t="s">
        <v>361</v>
      </c>
      <c r="W221" s="656"/>
      <c r="X221" s="650"/>
      <c r="Y221" s="244" t="s">
        <v>37</v>
      </c>
      <c r="Z221" s="395" t="s">
        <v>2256</v>
      </c>
      <c r="AA221" s="391"/>
      <c r="AB221" s="391"/>
      <c r="AC221" s="422"/>
      <c r="AD221" s="393">
        <v>3194.14</v>
      </c>
      <c r="AE221" s="423"/>
      <c r="AF221" s="423"/>
      <c r="AG221" s="100"/>
      <c r="AH221" s="100"/>
      <c r="AI221" s="100"/>
      <c r="AJ221" s="100"/>
      <c r="AK221" s="100"/>
    </row>
    <row r="222" spans="2:37" s="420" customFormat="1">
      <c r="B222" s="649">
        <v>173</v>
      </c>
      <c r="C222" s="650"/>
      <c r="D222" s="649" t="s">
        <v>393</v>
      </c>
      <c r="E222" s="650"/>
      <c r="F222" s="651" t="s">
        <v>2483</v>
      </c>
      <c r="G222" s="652"/>
      <c r="H222" s="653"/>
      <c r="I222" s="651" t="s">
        <v>2484</v>
      </c>
      <c r="J222" s="652"/>
      <c r="K222" s="652"/>
      <c r="L222" s="652"/>
      <c r="M222" s="653"/>
      <c r="N222" s="654">
        <v>394.82</v>
      </c>
      <c r="O222" s="655"/>
      <c r="P222" s="654">
        <v>394.82</v>
      </c>
      <c r="Q222" s="665"/>
      <c r="R222" s="665"/>
      <c r="S222" s="655"/>
      <c r="T222" s="421">
        <v>394.82</v>
      </c>
      <c r="U222" s="421">
        <v>0</v>
      </c>
      <c r="V222" s="649" t="s">
        <v>361</v>
      </c>
      <c r="W222" s="656"/>
      <c r="X222" s="650"/>
      <c r="Y222" s="244" t="s">
        <v>37</v>
      </c>
      <c r="Z222" s="395" t="s">
        <v>464</v>
      </c>
      <c r="AA222" s="391"/>
      <c r="AB222" s="391"/>
      <c r="AC222" s="422"/>
      <c r="AD222" s="393">
        <v>394.82</v>
      </c>
      <c r="AE222" s="423"/>
      <c r="AF222" s="423"/>
      <c r="AG222" s="100"/>
      <c r="AH222" s="100"/>
      <c r="AI222" s="100"/>
      <c r="AJ222" s="100"/>
      <c r="AK222" s="100"/>
    </row>
    <row r="223" spans="2:37" s="420" customFormat="1">
      <c r="B223" s="649">
        <v>174</v>
      </c>
      <c r="C223" s="650"/>
      <c r="D223" s="649" t="s">
        <v>393</v>
      </c>
      <c r="E223" s="650"/>
      <c r="F223" s="651" t="s">
        <v>2485</v>
      </c>
      <c r="G223" s="652"/>
      <c r="H223" s="653"/>
      <c r="I223" s="651" t="s">
        <v>2486</v>
      </c>
      <c r="J223" s="652"/>
      <c r="K223" s="652"/>
      <c r="L223" s="652"/>
      <c r="M223" s="653"/>
      <c r="N223" s="654">
        <v>4300</v>
      </c>
      <c r="O223" s="655"/>
      <c r="P223" s="654">
        <v>4300</v>
      </c>
      <c r="Q223" s="665"/>
      <c r="R223" s="665"/>
      <c r="S223" s="655"/>
      <c r="T223" s="421">
        <v>4300</v>
      </c>
      <c r="U223" s="421">
        <v>0</v>
      </c>
      <c r="V223" s="649" t="s">
        <v>361</v>
      </c>
      <c r="W223" s="656"/>
      <c r="X223" s="650"/>
      <c r="Y223" s="244" t="s">
        <v>37</v>
      </c>
      <c r="Z223" s="395" t="s">
        <v>468</v>
      </c>
      <c r="AA223" s="391"/>
      <c r="AB223" s="391"/>
      <c r="AC223" s="422"/>
      <c r="AD223" s="393">
        <v>4300</v>
      </c>
      <c r="AE223" s="423"/>
      <c r="AF223" s="423"/>
      <c r="AG223" s="100"/>
      <c r="AH223" s="100"/>
      <c r="AI223" s="100"/>
      <c r="AJ223" s="100"/>
      <c r="AK223" s="100"/>
    </row>
    <row r="224" spans="2:37" s="420" customFormat="1">
      <c r="B224" s="649">
        <v>175</v>
      </c>
      <c r="C224" s="650"/>
      <c r="D224" s="649" t="s">
        <v>393</v>
      </c>
      <c r="E224" s="650"/>
      <c r="F224" s="651" t="s">
        <v>2487</v>
      </c>
      <c r="G224" s="652"/>
      <c r="H224" s="653"/>
      <c r="I224" s="651" t="s">
        <v>2236</v>
      </c>
      <c r="J224" s="652"/>
      <c r="K224" s="652"/>
      <c r="L224" s="652"/>
      <c r="M224" s="653"/>
      <c r="N224" s="654">
        <v>448.08</v>
      </c>
      <c r="O224" s="655"/>
      <c r="P224" s="654">
        <v>448.08</v>
      </c>
      <c r="Q224" s="665"/>
      <c r="R224" s="665"/>
      <c r="S224" s="655"/>
      <c r="T224" s="421">
        <v>448.08</v>
      </c>
      <c r="U224" s="421">
        <v>0</v>
      </c>
      <c r="V224" s="649" t="s">
        <v>361</v>
      </c>
      <c r="W224" s="656"/>
      <c r="X224" s="650"/>
      <c r="Y224" s="244" t="s">
        <v>37</v>
      </c>
      <c r="Z224" s="395" t="s">
        <v>2417</v>
      </c>
      <c r="AA224" s="391"/>
      <c r="AB224" s="391"/>
      <c r="AC224" s="422"/>
      <c r="AD224" s="393">
        <v>448.08</v>
      </c>
      <c r="AE224" s="423"/>
      <c r="AF224" s="423"/>
      <c r="AG224" s="100"/>
      <c r="AH224" s="100"/>
      <c r="AI224" s="100"/>
      <c r="AJ224" s="100"/>
      <c r="AK224" s="100"/>
    </row>
    <row r="225" spans="2:37" s="420" customFormat="1" ht="20.399999999999999">
      <c r="B225" s="649">
        <v>176</v>
      </c>
      <c r="C225" s="650"/>
      <c r="D225" s="649" t="s">
        <v>393</v>
      </c>
      <c r="E225" s="650"/>
      <c r="F225" s="651" t="s">
        <v>2488</v>
      </c>
      <c r="G225" s="652"/>
      <c r="H225" s="653"/>
      <c r="I225" s="651" t="s">
        <v>2489</v>
      </c>
      <c r="J225" s="652"/>
      <c r="K225" s="652"/>
      <c r="L225" s="652"/>
      <c r="M225" s="653"/>
      <c r="N225" s="654">
        <v>1605.31</v>
      </c>
      <c r="O225" s="655"/>
      <c r="P225" s="654">
        <v>1605.31</v>
      </c>
      <c r="Q225" s="665"/>
      <c r="R225" s="665"/>
      <c r="S225" s="655"/>
      <c r="T225" s="421">
        <v>1605.31</v>
      </c>
      <c r="U225" s="421">
        <v>0</v>
      </c>
      <c r="V225" s="649" t="s">
        <v>361</v>
      </c>
      <c r="W225" s="656"/>
      <c r="X225" s="650"/>
      <c r="Y225" s="244" t="s">
        <v>37</v>
      </c>
      <c r="Z225" s="395" t="s">
        <v>401</v>
      </c>
      <c r="AA225" s="391"/>
      <c r="AB225" s="391"/>
      <c r="AC225" s="422"/>
      <c r="AD225" s="393">
        <v>1605.31</v>
      </c>
      <c r="AE225" s="423"/>
      <c r="AF225" s="423"/>
      <c r="AG225" s="100"/>
      <c r="AH225" s="100"/>
      <c r="AI225" s="100"/>
      <c r="AJ225" s="100"/>
      <c r="AK225" s="100"/>
    </row>
    <row r="226" spans="2:37" s="420" customFormat="1" ht="20.399999999999999">
      <c r="B226" s="649">
        <v>177</v>
      </c>
      <c r="C226" s="650"/>
      <c r="D226" s="649" t="s">
        <v>393</v>
      </c>
      <c r="E226" s="650"/>
      <c r="F226" s="651" t="s">
        <v>2490</v>
      </c>
      <c r="G226" s="652"/>
      <c r="H226" s="653"/>
      <c r="I226" s="651" t="s">
        <v>2489</v>
      </c>
      <c r="J226" s="652"/>
      <c r="K226" s="652"/>
      <c r="L226" s="652"/>
      <c r="M226" s="653"/>
      <c r="N226" s="654">
        <v>1605.31</v>
      </c>
      <c r="O226" s="655"/>
      <c r="P226" s="654">
        <v>1605.31</v>
      </c>
      <c r="Q226" s="665"/>
      <c r="R226" s="665"/>
      <c r="S226" s="655"/>
      <c r="T226" s="421">
        <v>1605.31</v>
      </c>
      <c r="U226" s="421">
        <v>0</v>
      </c>
      <c r="V226" s="649" t="s">
        <v>361</v>
      </c>
      <c r="W226" s="656"/>
      <c r="X226" s="650"/>
      <c r="Y226" s="244" t="s">
        <v>37</v>
      </c>
      <c r="Z226" s="395" t="s">
        <v>401</v>
      </c>
      <c r="AA226" s="391"/>
      <c r="AB226" s="391"/>
      <c r="AC226" s="422"/>
      <c r="AD226" s="393">
        <v>1605.31</v>
      </c>
      <c r="AE226" s="423"/>
      <c r="AF226" s="423"/>
      <c r="AG226" s="100"/>
      <c r="AH226" s="100"/>
      <c r="AI226" s="100"/>
      <c r="AJ226" s="100"/>
      <c r="AK226" s="100"/>
    </row>
    <row r="227" spans="2:37" s="420" customFormat="1">
      <c r="B227" s="649">
        <v>178</v>
      </c>
      <c r="C227" s="650"/>
      <c r="D227" s="649" t="s">
        <v>393</v>
      </c>
      <c r="E227" s="650"/>
      <c r="F227" s="651" t="s">
        <v>2491</v>
      </c>
      <c r="G227" s="652"/>
      <c r="H227" s="653"/>
      <c r="I227" s="651" t="s">
        <v>2492</v>
      </c>
      <c r="J227" s="652"/>
      <c r="K227" s="652"/>
      <c r="L227" s="652"/>
      <c r="M227" s="653"/>
      <c r="N227" s="654">
        <v>4179.95</v>
      </c>
      <c r="O227" s="655"/>
      <c r="P227" s="654">
        <v>4179.95</v>
      </c>
      <c r="Q227" s="665"/>
      <c r="R227" s="665"/>
      <c r="S227" s="655"/>
      <c r="T227" s="421">
        <v>4179.95</v>
      </c>
      <c r="U227" s="421">
        <v>0</v>
      </c>
      <c r="V227" s="649" t="s">
        <v>361</v>
      </c>
      <c r="W227" s="656"/>
      <c r="X227" s="650"/>
      <c r="Y227" s="244" t="s">
        <v>37</v>
      </c>
      <c r="Z227" s="395" t="s">
        <v>462</v>
      </c>
      <c r="AA227" s="391"/>
      <c r="AB227" s="391"/>
      <c r="AC227" s="422"/>
      <c r="AD227" s="393">
        <v>4179.95</v>
      </c>
      <c r="AE227" s="423"/>
      <c r="AF227" s="423"/>
      <c r="AG227" s="100"/>
      <c r="AH227" s="100"/>
      <c r="AI227" s="100"/>
      <c r="AJ227" s="100"/>
      <c r="AK227" s="100"/>
    </row>
    <row r="228" spans="2:37" s="420" customFormat="1">
      <c r="B228" s="649">
        <v>179</v>
      </c>
      <c r="C228" s="650"/>
      <c r="D228" s="649" t="s">
        <v>393</v>
      </c>
      <c r="E228" s="650"/>
      <c r="F228" s="651" t="s">
        <v>2493</v>
      </c>
      <c r="G228" s="652"/>
      <c r="H228" s="653"/>
      <c r="I228" s="651" t="s">
        <v>2494</v>
      </c>
      <c r="J228" s="652"/>
      <c r="K228" s="652"/>
      <c r="L228" s="652"/>
      <c r="M228" s="653"/>
      <c r="N228" s="654">
        <v>5300</v>
      </c>
      <c r="O228" s="655"/>
      <c r="P228" s="654">
        <v>5300</v>
      </c>
      <c r="Q228" s="665"/>
      <c r="R228" s="665"/>
      <c r="S228" s="655"/>
      <c r="T228" s="421">
        <v>5300</v>
      </c>
      <c r="U228" s="421">
        <v>0</v>
      </c>
      <c r="V228" s="649" t="s">
        <v>361</v>
      </c>
      <c r="W228" s="656"/>
      <c r="X228" s="650"/>
      <c r="Y228" s="244" t="s">
        <v>37</v>
      </c>
      <c r="Z228" s="395" t="s">
        <v>2495</v>
      </c>
      <c r="AA228" s="391"/>
      <c r="AB228" s="391"/>
      <c r="AC228" s="422"/>
      <c r="AD228" s="393">
        <v>5300</v>
      </c>
      <c r="AE228" s="423"/>
      <c r="AF228" s="423"/>
      <c r="AG228" s="100"/>
      <c r="AH228" s="100"/>
      <c r="AI228" s="100"/>
      <c r="AJ228" s="100"/>
      <c r="AK228" s="100"/>
    </row>
    <row r="229" spans="2:37" s="420" customFormat="1">
      <c r="B229" s="649">
        <v>180</v>
      </c>
      <c r="C229" s="650"/>
      <c r="D229" s="649" t="s">
        <v>393</v>
      </c>
      <c r="E229" s="650"/>
      <c r="F229" s="651" t="s">
        <v>2496</v>
      </c>
      <c r="G229" s="652"/>
      <c r="H229" s="653"/>
      <c r="I229" s="651" t="s">
        <v>2494</v>
      </c>
      <c r="J229" s="652"/>
      <c r="K229" s="652"/>
      <c r="L229" s="652"/>
      <c r="M229" s="653"/>
      <c r="N229" s="654">
        <v>5300</v>
      </c>
      <c r="O229" s="655"/>
      <c r="P229" s="654">
        <v>5300</v>
      </c>
      <c r="Q229" s="665"/>
      <c r="R229" s="665"/>
      <c r="S229" s="655"/>
      <c r="T229" s="421">
        <v>5300</v>
      </c>
      <c r="U229" s="421">
        <v>0</v>
      </c>
      <c r="V229" s="649" t="s">
        <v>361</v>
      </c>
      <c r="W229" s="656"/>
      <c r="X229" s="650"/>
      <c r="Y229" s="244" t="s">
        <v>37</v>
      </c>
      <c r="Z229" s="395" t="s">
        <v>2076</v>
      </c>
      <c r="AA229" s="391"/>
      <c r="AB229" s="391"/>
      <c r="AC229" s="422"/>
      <c r="AD229" s="393">
        <v>5300</v>
      </c>
      <c r="AE229" s="423"/>
      <c r="AF229" s="423"/>
      <c r="AG229" s="100"/>
      <c r="AH229" s="100"/>
      <c r="AI229" s="100"/>
      <c r="AJ229" s="100"/>
      <c r="AK229" s="100"/>
    </row>
    <row r="230" spans="2:37" s="420" customFormat="1">
      <c r="B230" s="649">
        <v>181</v>
      </c>
      <c r="C230" s="650"/>
      <c r="D230" s="649" t="s">
        <v>393</v>
      </c>
      <c r="E230" s="650"/>
      <c r="F230" s="651" t="s">
        <v>2497</v>
      </c>
      <c r="G230" s="652"/>
      <c r="H230" s="653"/>
      <c r="I230" s="651" t="s">
        <v>2498</v>
      </c>
      <c r="J230" s="652"/>
      <c r="K230" s="652"/>
      <c r="L230" s="652"/>
      <c r="M230" s="653"/>
      <c r="N230" s="654">
        <v>3751.5</v>
      </c>
      <c r="O230" s="655"/>
      <c r="P230" s="654">
        <v>3751.5</v>
      </c>
      <c r="Q230" s="665"/>
      <c r="R230" s="665"/>
      <c r="S230" s="655"/>
      <c r="T230" s="421">
        <v>3751.5</v>
      </c>
      <c r="U230" s="421">
        <v>0</v>
      </c>
      <c r="V230" s="649" t="s">
        <v>361</v>
      </c>
      <c r="W230" s="656"/>
      <c r="X230" s="650"/>
      <c r="Y230" s="244" t="s">
        <v>37</v>
      </c>
      <c r="Z230" s="395" t="s">
        <v>2495</v>
      </c>
      <c r="AA230" s="391"/>
      <c r="AB230" s="391"/>
      <c r="AC230" s="422"/>
      <c r="AD230" s="393">
        <v>3751.5</v>
      </c>
      <c r="AE230" s="423"/>
      <c r="AF230" s="423"/>
      <c r="AG230" s="100"/>
      <c r="AH230" s="100"/>
      <c r="AI230" s="100"/>
      <c r="AJ230" s="100"/>
      <c r="AK230" s="100"/>
    </row>
    <row r="231" spans="2:37" s="420" customFormat="1">
      <c r="B231" s="649">
        <v>182</v>
      </c>
      <c r="C231" s="650"/>
      <c r="D231" s="649" t="s">
        <v>393</v>
      </c>
      <c r="E231" s="650"/>
      <c r="F231" s="651" t="s">
        <v>2499</v>
      </c>
      <c r="G231" s="652"/>
      <c r="H231" s="653"/>
      <c r="I231" s="651" t="s">
        <v>2500</v>
      </c>
      <c r="J231" s="652"/>
      <c r="K231" s="652"/>
      <c r="L231" s="652"/>
      <c r="M231" s="653"/>
      <c r="N231" s="654">
        <v>4536.32</v>
      </c>
      <c r="O231" s="655"/>
      <c r="P231" s="654">
        <v>4536.32</v>
      </c>
      <c r="Q231" s="665"/>
      <c r="R231" s="665"/>
      <c r="S231" s="655"/>
      <c r="T231" s="421">
        <v>4536.32</v>
      </c>
      <c r="U231" s="421">
        <v>0</v>
      </c>
      <c r="V231" s="649" t="s">
        <v>361</v>
      </c>
      <c r="W231" s="656"/>
      <c r="X231" s="650"/>
      <c r="Y231" s="244" t="s">
        <v>37</v>
      </c>
      <c r="Z231" s="395" t="s">
        <v>2501</v>
      </c>
      <c r="AA231" s="391"/>
      <c r="AB231" s="400" t="s">
        <v>404</v>
      </c>
      <c r="AC231" s="161">
        <v>4536.32</v>
      </c>
      <c r="AD231" s="161"/>
      <c r="AE231" s="423"/>
      <c r="AF231" s="423"/>
      <c r="AG231" s="100"/>
      <c r="AH231" s="100"/>
      <c r="AI231" s="100"/>
      <c r="AJ231" s="100"/>
      <c r="AK231" s="100"/>
    </row>
    <row r="232" spans="2:37" s="420" customFormat="1">
      <c r="B232" s="649">
        <v>183</v>
      </c>
      <c r="C232" s="650"/>
      <c r="D232" s="649" t="s">
        <v>393</v>
      </c>
      <c r="E232" s="650"/>
      <c r="F232" s="651" t="s">
        <v>2502</v>
      </c>
      <c r="G232" s="652"/>
      <c r="H232" s="653"/>
      <c r="I232" s="651" t="s">
        <v>2503</v>
      </c>
      <c r="J232" s="652"/>
      <c r="K232" s="652"/>
      <c r="L232" s="652"/>
      <c r="M232" s="653"/>
      <c r="N232" s="654">
        <v>5167.33</v>
      </c>
      <c r="O232" s="655"/>
      <c r="P232" s="654">
        <v>5167.33</v>
      </c>
      <c r="Q232" s="665"/>
      <c r="R232" s="665"/>
      <c r="S232" s="655"/>
      <c r="T232" s="421">
        <v>5167.33</v>
      </c>
      <c r="U232" s="421">
        <v>0</v>
      </c>
      <c r="V232" s="649" t="s">
        <v>361</v>
      </c>
      <c r="W232" s="656"/>
      <c r="X232" s="650"/>
      <c r="Y232" s="244" t="s">
        <v>37</v>
      </c>
      <c r="Z232" s="395" t="s">
        <v>2295</v>
      </c>
      <c r="AA232" s="391"/>
      <c r="AB232" s="400" t="s">
        <v>404</v>
      </c>
      <c r="AC232" s="161">
        <v>5167.33</v>
      </c>
      <c r="AD232" s="161"/>
      <c r="AE232" s="423"/>
      <c r="AF232" s="423"/>
      <c r="AG232" s="100"/>
      <c r="AH232" s="100"/>
      <c r="AI232" s="100"/>
      <c r="AJ232" s="100"/>
      <c r="AK232" s="100"/>
    </row>
    <row r="233" spans="2:37" s="420" customFormat="1">
      <c r="B233" s="649">
        <v>184</v>
      </c>
      <c r="C233" s="650"/>
      <c r="D233" s="649" t="s">
        <v>393</v>
      </c>
      <c r="E233" s="650"/>
      <c r="F233" s="651" t="s">
        <v>2504</v>
      </c>
      <c r="G233" s="652"/>
      <c r="H233" s="653"/>
      <c r="I233" s="651" t="s">
        <v>2505</v>
      </c>
      <c r="J233" s="652"/>
      <c r="K233" s="652"/>
      <c r="L233" s="652"/>
      <c r="M233" s="653"/>
      <c r="N233" s="654">
        <v>3638.34</v>
      </c>
      <c r="O233" s="655"/>
      <c r="P233" s="654">
        <v>3638.34</v>
      </c>
      <c r="Q233" s="665"/>
      <c r="R233" s="665"/>
      <c r="S233" s="655"/>
      <c r="T233" s="421">
        <v>3638.34</v>
      </c>
      <c r="U233" s="421">
        <v>0</v>
      </c>
      <c r="V233" s="649" t="s">
        <v>361</v>
      </c>
      <c r="W233" s="656"/>
      <c r="X233" s="650"/>
      <c r="Y233" s="244" t="s">
        <v>37</v>
      </c>
      <c r="Z233" s="395" t="s">
        <v>473</v>
      </c>
      <c r="AA233" s="391"/>
      <c r="AB233" s="400" t="s">
        <v>404</v>
      </c>
      <c r="AC233" s="161">
        <v>3638.34</v>
      </c>
      <c r="AD233" s="161"/>
      <c r="AE233" s="423"/>
      <c r="AF233" s="423"/>
      <c r="AG233" s="100"/>
      <c r="AH233" s="100"/>
      <c r="AI233" s="100"/>
      <c r="AJ233" s="100"/>
      <c r="AK233" s="100"/>
    </row>
    <row r="234" spans="2:37" s="420" customFormat="1">
      <c r="B234" s="649">
        <v>185</v>
      </c>
      <c r="C234" s="650"/>
      <c r="D234" s="649" t="s">
        <v>393</v>
      </c>
      <c r="E234" s="650"/>
      <c r="F234" s="651" t="s">
        <v>2506</v>
      </c>
      <c r="G234" s="652"/>
      <c r="H234" s="653"/>
      <c r="I234" s="651" t="s">
        <v>2505</v>
      </c>
      <c r="J234" s="652"/>
      <c r="K234" s="652"/>
      <c r="L234" s="652"/>
      <c r="M234" s="653"/>
      <c r="N234" s="654">
        <v>3638.34</v>
      </c>
      <c r="O234" s="655"/>
      <c r="P234" s="654">
        <v>3638.34</v>
      </c>
      <c r="Q234" s="665"/>
      <c r="R234" s="665"/>
      <c r="S234" s="655"/>
      <c r="T234" s="421">
        <v>3638.34</v>
      </c>
      <c r="U234" s="421">
        <v>0</v>
      </c>
      <c r="V234" s="649" t="s">
        <v>361</v>
      </c>
      <c r="W234" s="656"/>
      <c r="X234" s="650"/>
      <c r="Y234" s="244" t="s">
        <v>37</v>
      </c>
      <c r="Z234" s="395" t="s">
        <v>465</v>
      </c>
      <c r="AA234" s="391"/>
      <c r="AB234" s="400" t="s">
        <v>404</v>
      </c>
      <c r="AC234" s="161">
        <v>3638.34</v>
      </c>
      <c r="AD234" s="161"/>
      <c r="AE234" s="423"/>
      <c r="AF234" s="423"/>
      <c r="AG234" s="100"/>
      <c r="AH234" s="100"/>
      <c r="AI234" s="100"/>
      <c r="AJ234" s="100"/>
      <c r="AK234" s="100"/>
    </row>
    <row r="235" spans="2:37" s="420" customFormat="1">
      <c r="B235" s="649">
        <v>186</v>
      </c>
      <c r="C235" s="650"/>
      <c r="D235" s="649" t="s">
        <v>393</v>
      </c>
      <c r="E235" s="650"/>
      <c r="F235" s="651" t="s">
        <v>2507</v>
      </c>
      <c r="G235" s="652"/>
      <c r="H235" s="653"/>
      <c r="I235" s="651" t="s">
        <v>2505</v>
      </c>
      <c r="J235" s="652"/>
      <c r="K235" s="652"/>
      <c r="L235" s="652"/>
      <c r="M235" s="653"/>
      <c r="N235" s="654">
        <v>3638.34</v>
      </c>
      <c r="O235" s="655"/>
      <c r="P235" s="654">
        <v>3638.34</v>
      </c>
      <c r="Q235" s="665"/>
      <c r="R235" s="665"/>
      <c r="S235" s="655"/>
      <c r="T235" s="421">
        <v>3638.34</v>
      </c>
      <c r="U235" s="421">
        <v>0</v>
      </c>
      <c r="V235" s="649" t="s">
        <v>361</v>
      </c>
      <c r="W235" s="656"/>
      <c r="X235" s="650"/>
      <c r="Y235" s="244" t="s">
        <v>37</v>
      </c>
      <c r="Z235" s="395" t="s">
        <v>2508</v>
      </c>
      <c r="AA235" s="391"/>
      <c r="AB235" s="400" t="s">
        <v>404</v>
      </c>
      <c r="AC235" s="161">
        <v>3638.34</v>
      </c>
      <c r="AD235" s="161"/>
      <c r="AE235" s="423"/>
      <c r="AF235" s="423"/>
      <c r="AG235" s="100"/>
      <c r="AH235" s="100"/>
      <c r="AI235" s="100"/>
      <c r="AJ235" s="100"/>
      <c r="AK235" s="100"/>
    </row>
    <row r="236" spans="2:37" s="420" customFormat="1">
      <c r="B236" s="649">
        <v>187</v>
      </c>
      <c r="C236" s="650"/>
      <c r="D236" s="649" t="s">
        <v>393</v>
      </c>
      <c r="E236" s="650"/>
      <c r="F236" s="651" t="s">
        <v>2509</v>
      </c>
      <c r="G236" s="652"/>
      <c r="H236" s="653"/>
      <c r="I236" s="651" t="s">
        <v>2505</v>
      </c>
      <c r="J236" s="652"/>
      <c r="K236" s="652"/>
      <c r="L236" s="652"/>
      <c r="M236" s="653"/>
      <c r="N236" s="654">
        <v>3638.34</v>
      </c>
      <c r="O236" s="655"/>
      <c r="P236" s="654">
        <v>3638.34</v>
      </c>
      <c r="Q236" s="665"/>
      <c r="R236" s="665"/>
      <c r="S236" s="655"/>
      <c r="T236" s="421">
        <v>3638.34</v>
      </c>
      <c r="U236" s="421">
        <v>0</v>
      </c>
      <c r="V236" s="649" t="s">
        <v>361</v>
      </c>
      <c r="W236" s="656"/>
      <c r="X236" s="650"/>
      <c r="Y236" s="244" t="s">
        <v>37</v>
      </c>
      <c r="Z236" s="395" t="s">
        <v>462</v>
      </c>
      <c r="AA236" s="391"/>
      <c r="AB236" s="400" t="s">
        <v>404</v>
      </c>
      <c r="AC236" s="161">
        <v>3638.34</v>
      </c>
      <c r="AD236" s="161"/>
      <c r="AE236" s="423"/>
      <c r="AF236" s="423"/>
      <c r="AG236" s="100"/>
      <c r="AH236" s="100"/>
      <c r="AI236" s="100"/>
      <c r="AJ236" s="100"/>
      <c r="AK236" s="100"/>
    </row>
    <row r="237" spans="2:37" s="420" customFormat="1">
      <c r="B237" s="649">
        <v>188</v>
      </c>
      <c r="C237" s="650"/>
      <c r="D237" s="649" t="s">
        <v>393</v>
      </c>
      <c r="E237" s="650"/>
      <c r="F237" s="651" t="s">
        <v>2510</v>
      </c>
      <c r="G237" s="652"/>
      <c r="H237" s="653"/>
      <c r="I237" s="651" t="s">
        <v>2505</v>
      </c>
      <c r="J237" s="652"/>
      <c r="K237" s="652"/>
      <c r="L237" s="652"/>
      <c r="M237" s="653"/>
      <c r="N237" s="654">
        <v>3638.34</v>
      </c>
      <c r="O237" s="655"/>
      <c r="P237" s="654">
        <v>3638.34</v>
      </c>
      <c r="Q237" s="665"/>
      <c r="R237" s="665"/>
      <c r="S237" s="655"/>
      <c r="T237" s="421">
        <v>3638.34</v>
      </c>
      <c r="U237" s="421">
        <v>0</v>
      </c>
      <c r="V237" s="649" t="s">
        <v>361</v>
      </c>
      <c r="W237" s="656"/>
      <c r="X237" s="650"/>
      <c r="Y237" s="244" t="s">
        <v>37</v>
      </c>
      <c r="Z237" s="395" t="s">
        <v>464</v>
      </c>
      <c r="AA237" s="391"/>
      <c r="AB237" s="400" t="s">
        <v>404</v>
      </c>
      <c r="AC237" s="161">
        <v>3638.34</v>
      </c>
      <c r="AD237" s="161"/>
      <c r="AE237" s="423"/>
      <c r="AF237" s="423"/>
      <c r="AG237" s="100"/>
      <c r="AH237" s="100"/>
      <c r="AI237" s="100"/>
      <c r="AJ237" s="100"/>
      <c r="AK237" s="100"/>
    </row>
    <row r="238" spans="2:37" s="420" customFormat="1">
      <c r="B238" s="649">
        <v>189</v>
      </c>
      <c r="C238" s="650"/>
      <c r="D238" s="649" t="s">
        <v>393</v>
      </c>
      <c r="E238" s="650"/>
      <c r="F238" s="651" t="s">
        <v>2511</v>
      </c>
      <c r="G238" s="652"/>
      <c r="H238" s="653"/>
      <c r="I238" s="651" t="s">
        <v>2512</v>
      </c>
      <c r="J238" s="652"/>
      <c r="K238" s="652"/>
      <c r="L238" s="652"/>
      <c r="M238" s="653"/>
      <c r="N238" s="654">
        <v>3655.56</v>
      </c>
      <c r="O238" s="655"/>
      <c r="P238" s="654">
        <v>3655.56</v>
      </c>
      <c r="Q238" s="665"/>
      <c r="R238" s="665"/>
      <c r="S238" s="655"/>
      <c r="T238" s="421">
        <v>3655.56</v>
      </c>
      <c r="U238" s="421">
        <v>0</v>
      </c>
      <c r="V238" s="649" t="s">
        <v>361</v>
      </c>
      <c r="W238" s="656"/>
      <c r="X238" s="650"/>
      <c r="Y238" s="244" t="s">
        <v>37</v>
      </c>
      <c r="Z238" s="395" t="s">
        <v>2076</v>
      </c>
      <c r="AA238" s="391"/>
      <c r="AB238" s="391"/>
      <c r="AC238" s="422"/>
      <c r="AD238" s="393">
        <v>3655.56</v>
      </c>
      <c r="AE238" s="423"/>
      <c r="AF238" s="423"/>
      <c r="AG238" s="100"/>
      <c r="AH238" s="100"/>
      <c r="AI238" s="100"/>
      <c r="AJ238" s="100"/>
      <c r="AK238" s="100"/>
    </row>
    <row r="239" spans="2:37" s="420" customFormat="1">
      <c r="B239" s="649">
        <v>190</v>
      </c>
      <c r="C239" s="650"/>
      <c r="D239" s="649" t="s">
        <v>393</v>
      </c>
      <c r="E239" s="650"/>
      <c r="F239" s="651" t="s">
        <v>2513</v>
      </c>
      <c r="G239" s="652"/>
      <c r="H239" s="653"/>
      <c r="I239" s="651" t="s">
        <v>2512</v>
      </c>
      <c r="J239" s="652"/>
      <c r="K239" s="652"/>
      <c r="L239" s="652"/>
      <c r="M239" s="653"/>
      <c r="N239" s="654">
        <v>3655.56</v>
      </c>
      <c r="O239" s="655"/>
      <c r="P239" s="654">
        <v>3655.56</v>
      </c>
      <c r="Q239" s="665"/>
      <c r="R239" s="665"/>
      <c r="S239" s="655"/>
      <c r="T239" s="421">
        <v>3655.56</v>
      </c>
      <c r="U239" s="421">
        <v>0</v>
      </c>
      <c r="V239" s="649" t="s">
        <v>361</v>
      </c>
      <c r="W239" s="656"/>
      <c r="X239" s="650"/>
      <c r="Y239" s="244" t="s">
        <v>37</v>
      </c>
      <c r="Z239" s="395" t="s">
        <v>556</v>
      </c>
      <c r="AA239" s="391"/>
      <c r="AB239" s="391"/>
      <c r="AC239" s="422"/>
      <c r="AD239" s="393">
        <v>3655.56</v>
      </c>
      <c r="AE239" s="423"/>
      <c r="AF239" s="423"/>
      <c r="AG239" s="100"/>
      <c r="AH239" s="100"/>
      <c r="AI239" s="100"/>
      <c r="AJ239" s="100"/>
      <c r="AK239" s="100"/>
    </row>
    <row r="240" spans="2:37" s="420" customFormat="1">
      <c r="B240" s="649">
        <v>191</v>
      </c>
      <c r="C240" s="650"/>
      <c r="D240" s="649" t="s">
        <v>393</v>
      </c>
      <c r="E240" s="650"/>
      <c r="F240" s="651" t="s">
        <v>2514</v>
      </c>
      <c r="G240" s="652"/>
      <c r="H240" s="653"/>
      <c r="I240" s="651" t="s">
        <v>2512</v>
      </c>
      <c r="J240" s="652"/>
      <c r="K240" s="652"/>
      <c r="L240" s="652"/>
      <c r="M240" s="653"/>
      <c r="N240" s="654">
        <v>3655.56</v>
      </c>
      <c r="O240" s="655"/>
      <c r="P240" s="654">
        <v>3655.56</v>
      </c>
      <c r="Q240" s="665"/>
      <c r="R240" s="665"/>
      <c r="S240" s="655"/>
      <c r="T240" s="421">
        <v>3655.56</v>
      </c>
      <c r="U240" s="421">
        <v>0</v>
      </c>
      <c r="V240" s="649" t="s">
        <v>361</v>
      </c>
      <c r="W240" s="656"/>
      <c r="X240" s="650"/>
      <c r="Y240" s="244" t="s">
        <v>37</v>
      </c>
      <c r="Z240" s="395" t="s">
        <v>558</v>
      </c>
      <c r="AA240" s="391"/>
      <c r="AB240" s="391"/>
      <c r="AC240" s="422"/>
      <c r="AD240" s="393">
        <v>3655.56</v>
      </c>
      <c r="AE240" s="423"/>
      <c r="AF240" s="423"/>
      <c r="AG240" s="100"/>
      <c r="AH240" s="100"/>
      <c r="AI240" s="100"/>
      <c r="AJ240" s="100"/>
      <c r="AK240" s="100"/>
    </row>
    <row r="241" spans="2:37" s="420" customFormat="1">
      <c r="B241" s="649">
        <v>192</v>
      </c>
      <c r="C241" s="650"/>
      <c r="D241" s="649" t="s">
        <v>393</v>
      </c>
      <c r="E241" s="650"/>
      <c r="F241" s="651" t="s">
        <v>2515</v>
      </c>
      <c r="G241" s="652"/>
      <c r="H241" s="653"/>
      <c r="I241" s="651" t="s">
        <v>2516</v>
      </c>
      <c r="J241" s="652"/>
      <c r="K241" s="652"/>
      <c r="L241" s="652"/>
      <c r="M241" s="653"/>
      <c r="N241" s="654">
        <v>7949.74</v>
      </c>
      <c r="O241" s="655"/>
      <c r="P241" s="654">
        <v>7949.74</v>
      </c>
      <c r="Q241" s="665"/>
      <c r="R241" s="665"/>
      <c r="S241" s="655"/>
      <c r="T241" s="421">
        <v>7949.74</v>
      </c>
      <c r="U241" s="421">
        <v>0</v>
      </c>
      <c r="V241" s="649" t="s">
        <v>361</v>
      </c>
      <c r="W241" s="656"/>
      <c r="X241" s="650"/>
      <c r="Y241" s="244" t="s">
        <v>37</v>
      </c>
      <c r="Z241" s="395" t="s">
        <v>465</v>
      </c>
      <c r="AA241" s="391"/>
      <c r="AB241" s="391"/>
      <c r="AC241" s="422"/>
      <c r="AD241" s="393">
        <v>7949.74</v>
      </c>
      <c r="AE241" s="423"/>
      <c r="AF241" s="423"/>
      <c r="AG241" s="100"/>
      <c r="AH241" s="100"/>
      <c r="AI241" s="100"/>
      <c r="AJ241" s="100"/>
      <c r="AK241" s="100"/>
    </row>
    <row r="242" spans="2:37" s="420" customFormat="1">
      <c r="B242" s="649">
        <v>193</v>
      </c>
      <c r="C242" s="650"/>
      <c r="D242" s="649" t="s">
        <v>393</v>
      </c>
      <c r="E242" s="650"/>
      <c r="F242" s="651" t="s">
        <v>2517</v>
      </c>
      <c r="G242" s="652"/>
      <c r="H242" s="653"/>
      <c r="I242" s="651" t="s">
        <v>2518</v>
      </c>
      <c r="J242" s="652"/>
      <c r="K242" s="652"/>
      <c r="L242" s="652"/>
      <c r="M242" s="653"/>
      <c r="N242" s="654">
        <v>7500</v>
      </c>
      <c r="O242" s="655"/>
      <c r="P242" s="654">
        <v>7500</v>
      </c>
      <c r="Q242" s="665"/>
      <c r="R242" s="665"/>
      <c r="S242" s="655"/>
      <c r="T242" s="421">
        <v>7500</v>
      </c>
      <c r="U242" s="421">
        <v>0</v>
      </c>
      <c r="V242" s="649" t="s">
        <v>361</v>
      </c>
      <c r="W242" s="656"/>
      <c r="X242" s="650"/>
      <c r="Y242" s="244" t="s">
        <v>37</v>
      </c>
      <c r="Z242" s="395" t="s">
        <v>519</v>
      </c>
      <c r="AA242" s="391"/>
      <c r="AB242" s="391"/>
      <c r="AC242" s="422"/>
      <c r="AD242" s="393">
        <v>7500</v>
      </c>
      <c r="AE242" s="423"/>
      <c r="AF242" s="423"/>
      <c r="AG242" s="100"/>
      <c r="AH242" s="100"/>
      <c r="AI242" s="100"/>
      <c r="AJ242" s="100"/>
      <c r="AK242" s="100"/>
    </row>
    <row r="243" spans="2:37" s="420" customFormat="1">
      <c r="B243" s="649">
        <v>194</v>
      </c>
      <c r="C243" s="650"/>
      <c r="D243" s="649" t="s">
        <v>393</v>
      </c>
      <c r="E243" s="650"/>
      <c r="F243" s="651" t="s">
        <v>2519</v>
      </c>
      <c r="G243" s="652"/>
      <c r="H243" s="653"/>
      <c r="I243" s="651" t="s">
        <v>2520</v>
      </c>
      <c r="J243" s="652"/>
      <c r="K243" s="652"/>
      <c r="L243" s="652"/>
      <c r="M243" s="653"/>
      <c r="N243" s="654">
        <v>394.83</v>
      </c>
      <c r="O243" s="655"/>
      <c r="P243" s="654">
        <v>394.83</v>
      </c>
      <c r="Q243" s="665"/>
      <c r="R243" s="665"/>
      <c r="S243" s="655"/>
      <c r="T243" s="421">
        <v>394.83</v>
      </c>
      <c r="U243" s="421">
        <v>0</v>
      </c>
      <c r="V243" s="649" t="s">
        <v>361</v>
      </c>
      <c r="W243" s="656"/>
      <c r="X243" s="650"/>
      <c r="Y243" s="244" t="s">
        <v>37</v>
      </c>
      <c r="Z243" s="395" t="s">
        <v>556</v>
      </c>
      <c r="AA243" s="391"/>
      <c r="AB243" s="391"/>
      <c r="AC243" s="422"/>
      <c r="AD243" s="393">
        <v>394.83</v>
      </c>
      <c r="AE243" s="423"/>
      <c r="AF243" s="423"/>
      <c r="AG243" s="100"/>
      <c r="AH243" s="100"/>
      <c r="AI243" s="100"/>
      <c r="AJ243" s="100"/>
      <c r="AK243" s="100"/>
    </row>
    <row r="244" spans="2:37" s="420" customFormat="1">
      <c r="B244" s="649">
        <v>195</v>
      </c>
      <c r="C244" s="650"/>
      <c r="D244" s="649" t="s">
        <v>393</v>
      </c>
      <c r="E244" s="650"/>
      <c r="F244" s="651" t="s">
        <v>2521</v>
      </c>
      <c r="G244" s="652"/>
      <c r="H244" s="653"/>
      <c r="I244" s="651" t="s">
        <v>2520</v>
      </c>
      <c r="J244" s="652"/>
      <c r="K244" s="652"/>
      <c r="L244" s="652"/>
      <c r="M244" s="653"/>
      <c r="N244" s="654">
        <v>394.83</v>
      </c>
      <c r="O244" s="655"/>
      <c r="P244" s="654">
        <v>394.83</v>
      </c>
      <c r="Q244" s="665"/>
      <c r="R244" s="665"/>
      <c r="S244" s="655"/>
      <c r="T244" s="421">
        <v>394.83</v>
      </c>
      <c r="U244" s="421">
        <v>0</v>
      </c>
      <c r="V244" s="649" t="s">
        <v>361</v>
      </c>
      <c r="W244" s="656"/>
      <c r="X244" s="650"/>
      <c r="Y244" s="244" t="s">
        <v>37</v>
      </c>
      <c r="Z244" s="395" t="s">
        <v>472</v>
      </c>
      <c r="AA244" s="391"/>
      <c r="AB244" s="391"/>
      <c r="AC244" s="422"/>
      <c r="AD244" s="393">
        <v>394.83</v>
      </c>
      <c r="AE244" s="423"/>
      <c r="AF244" s="423"/>
      <c r="AG244" s="100"/>
      <c r="AH244" s="100"/>
      <c r="AI244" s="100"/>
      <c r="AJ244" s="100"/>
      <c r="AK244" s="100"/>
    </row>
    <row r="245" spans="2:37" s="420" customFormat="1">
      <c r="B245" s="649">
        <v>196</v>
      </c>
      <c r="C245" s="650"/>
      <c r="D245" s="649" t="s">
        <v>393</v>
      </c>
      <c r="E245" s="650"/>
      <c r="F245" s="651" t="s">
        <v>2522</v>
      </c>
      <c r="G245" s="652"/>
      <c r="H245" s="653"/>
      <c r="I245" s="651" t="s">
        <v>2520</v>
      </c>
      <c r="J245" s="652"/>
      <c r="K245" s="652"/>
      <c r="L245" s="652"/>
      <c r="M245" s="653"/>
      <c r="N245" s="654">
        <v>394.83</v>
      </c>
      <c r="O245" s="655"/>
      <c r="P245" s="654">
        <v>394.83</v>
      </c>
      <c r="Q245" s="665"/>
      <c r="R245" s="665"/>
      <c r="S245" s="655"/>
      <c r="T245" s="421">
        <v>394.83</v>
      </c>
      <c r="U245" s="421">
        <v>0</v>
      </c>
      <c r="V245" s="649" t="s">
        <v>361</v>
      </c>
      <c r="W245" s="656"/>
      <c r="X245" s="650"/>
      <c r="Y245" s="244" t="s">
        <v>37</v>
      </c>
      <c r="Z245" s="395" t="s">
        <v>512</v>
      </c>
      <c r="AA245" s="391"/>
      <c r="AB245" s="391"/>
      <c r="AC245" s="422"/>
      <c r="AD245" s="393">
        <v>394.83</v>
      </c>
      <c r="AE245" s="423"/>
      <c r="AF245" s="423"/>
      <c r="AG245" s="100"/>
      <c r="AH245" s="100"/>
      <c r="AI245" s="100"/>
      <c r="AJ245" s="100"/>
      <c r="AK245" s="100"/>
    </row>
    <row r="246" spans="2:37" s="420" customFormat="1">
      <c r="B246" s="649">
        <v>197</v>
      </c>
      <c r="C246" s="650"/>
      <c r="D246" s="649" t="s">
        <v>393</v>
      </c>
      <c r="E246" s="650"/>
      <c r="F246" s="651" t="s">
        <v>2523</v>
      </c>
      <c r="G246" s="652"/>
      <c r="H246" s="653"/>
      <c r="I246" s="651" t="s">
        <v>2520</v>
      </c>
      <c r="J246" s="652"/>
      <c r="K246" s="652"/>
      <c r="L246" s="652"/>
      <c r="M246" s="653"/>
      <c r="N246" s="654">
        <v>394.83</v>
      </c>
      <c r="O246" s="655"/>
      <c r="P246" s="654">
        <v>394.83</v>
      </c>
      <c r="Q246" s="665"/>
      <c r="R246" s="665"/>
      <c r="S246" s="655"/>
      <c r="T246" s="421">
        <v>394.83</v>
      </c>
      <c r="U246" s="421">
        <v>0</v>
      </c>
      <c r="V246" s="649" t="s">
        <v>361</v>
      </c>
      <c r="W246" s="656"/>
      <c r="X246" s="650"/>
      <c r="Y246" s="244" t="s">
        <v>37</v>
      </c>
      <c r="Z246" s="395" t="s">
        <v>2261</v>
      </c>
      <c r="AA246" s="391"/>
      <c r="AB246" s="391"/>
      <c r="AC246" s="422"/>
      <c r="AD246" s="393">
        <v>394.83</v>
      </c>
      <c r="AE246" s="423"/>
      <c r="AF246" s="423"/>
      <c r="AG246" s="100"/>
      <c r="AH246" s="100"/>
      <c r="AI246" s="100"/>
      <c r="AJ246" s="100"/>
      <c r="AK246" s="100"/>
    </row>
    <row r="247" spans="2:37" s="420" customFormat="1">
      <c r="B247" s="649">
        <v>198</v>
      </c>
      <c r="C247" s="650"/>
      <c r="D247" s="649" t="s">
        <v>393</v>
      </c>
      <c r="E247" s="650"/>
      <c r="F247" s="651" t="s">
        <v>2524</v>
      </c>
      <c r="G247" s="652"/>
      <c r="H247" s="653"/>
      <c r="I247" s="651" t="s">
        <v>2520</v>
      </c>
      <c r="J247" s="652"/>
      <c r="K247" s="652"/>
      <c r="L247" s="652"/>
      <c r="M247" s="653"/>
      <c r="N247" s="654">
        <v>394.83</v>
      </c>
      <c r="O247" s="655"/>
      <c r="P247" s="654">
        <v>394.83</v>
      </c>
      <c r="Q247" s="665"/>
      <c r="R247" s="665"/>
      <c r="S247" s="655"/>
      <c r="T247" s="421">
        <v>394.83</v>
      </c>
      <c r="U247" s="421">
        <v>0</v>
      </c>
      <c r="V247" s="649" t="s">
        <v>361</v>
      </c>
      <c r="W247" s="656"/>
      <c r="X247" s="650"/>
      <c r="Y247" s="244" t="s">
        <v>37</v>
      </c>
      <c r="Z247" s="395" t="s">
        <v>462</v>
      </c>
      <c r="AA247" s="391"/>
      <c r="AB247" s="391"/>
      <c r="AC247" s="422"/>
      <c r="AD247" s="393">
        <v>394.83</v>
      </c>
      <c r="AE247" s="423"/>
      <c r="AF247" s="423"/>
      <c r="AG247" s="100"/>
      <c r="AH247" s="100"/>
      <c r="AI247" s="100"/>
      <c r="AJ247" s="100"/>
      <c r="AK247" s="100"/>
    </row>
    <row r="248" spans="2:37" s="420" customFormat="1">
      <c r="B248" s="649">
        <v>199</v>
      </c>
      <c r="C248" s="650"/>
      <c r="D248" s="649" t="s">
        <v>393</v>
      </c>
      <c r="E248" s="650"/>
      <c r="F248" s="651" t="s">
        <v>2525</v>
      </c>
      <c r="G248" s="652"/>
      <c r="H248" s="653"/>
      <c r="I248" s="651" t="s">
        <v>2520</v>
      </c>
      <c r="J248" s="652"/>
      <c r="K248" s="652"/>
      <c r="L248" s="652"/>
      <c r="M248" s="653"/>
      <c r="N248" s="654">
        <v>394.83</v>
      </c>
      <c r="O248" s="655"/>
      <c r="P248" s="654">
        <v>394.83</v>
      </c>
      <c r="Q248" s="665"/>
      <c r="R248" s="665"/>
      <c r="S248" s="655"/>
      <c r="T248" s="421">
        <v>394.83</v>
      </c>
      <c r="U248" s="421">
        <v>0</v>
      </c>
      <c r="V248" s="649" t="s">
        <v>361</v>
      </c>
      <c r="W248" s="656"/>
      <c r="X248" s="650"/>
      <c r="Y248" s="244" t="s">
        <v>37</v>
      </c>
      <c r="Z248" s="395" t="s">
        <v>2245</v>
      </c>
      <c r="AA248" s="391"/>
      <c r="AB248" s="391"/>
      <c r="AC248" s="422"/>
      <c r="AD248" s="393">
        <v>394.83</v>
      </c>
      <c r="AE248" s="423"/>
      <c r="AF248" s="423"/>
      <c r="AG248" s="100"/>
      <c r="AH248" s="100"/>
      <c r="AI248" s="100"/>
      <c r="AJ248" s="100"/>
      <c r="AK248" s="100"/>
    </row>
    <row r="249" spans="2:37" s="420" customFormat="1" ht="20.399999999999999">
      <c r="B249" s="649">
        <v>200</v>
      </c>
      <c r="C249" s="650"/>
      <c r="D249" s="649" t="s">
        <v>393</v>
      </c>
      <c r="E249" s="650"/>
      <c r="F249" s="651" t="s">
        <v>2526</v>
      </c>
      <c r="G249" s="652"/>
      <c r="H249" s="653"/>
      <c r="I249" s="651" t="s">
        <v>2527</v>
      </c>
      <c r="J249" s="652"/>
      <c r="K249" s="652"/>
      <c r="L249" s="652"/>
      <c r="M249" s="653"/>
      <c r="N249" s="654">
        <v>2196</v>
      </c>
      <c r="O249" s="655"/>
      <c r="P249" s="654">
        <v>2196</v>
      </c>
      <c r="Q249" s="665"/>
      <c r="R249" s="665"/>
      <c r="S249" s="655"/>
      <c r="T249" s="421">
        <v>2196</v>
      </c>
      <c r="U249" s="421">
        <v>0</v>
      </c>
      <c r="V249" s="649" t="s">
        <v>361</v>
      </c>
      <c r="W249" s="656"/>
      <c r="X249" s="650"/>
      <c r="Y249" s="244" t="s">
        <v>37</v>
      </c>
      <c r="Z249" s="395" t="s">
        <v>401</v>
      </c>
      <c r="AA249" s="391"/>
      <c r="AB249" s="391"/>
      <c r="AC249" s="422"/>
      <c r="AD249" s="393">
        <v>2196</v>
      </c>
      <c r="AE249" s="423"/>
      <c r="AF249" s="423"/>
      <c r="AG249" s="100"/>
      <c r="AH249" s="100"/>
      <c r="AI249" s="100"/>
      <c r="AJ249" s="100"/>
      <c r="AK249" s="100"/>
    </row>
    <row r="250" spans="2:37" s="420" customFormat="1">
      <c r="B250" s="649">
        <v>201</v>
      </c>
      <c r="C250" s="650"/>
      <c r="D250" s="649" t="s">
        <v>393</v>
      </c>
      <c r="E250" s="650"/>
      <c r="F250" s="651" t="s">
        <v>2528</v>
      </c>
      <c r="G250" s="652"/>
      <c r="H250" s="653"/>
      <c r="I250" s="651" t="s">
        <v>2529</v>
      </c>
      <c r="J250" s="652"/>
      <c r="K250" s="652"/>
      <c r="L250" s="652"/>
      <c r="M250" s="653"/>
      <c r="N250" s="654">
        <v>2850</v>
      </c>
      <c r="O250" s="655"/>
      <c r="P250" s="654">
        <v>2850</v>
      </c>
      <c r="Q250" s="665"/>
      <c r="R250" s="665"/>
      <c r="S250" s="655"/>
      <c r="T250" s="421">
        <v>2850</v>
      </c>
      <c r="U250" s="421">
        <v>0</v>
      </c>
      <c r="V250" s="649" t="s">
        <v>361</v>
      </c>
      <c r="W250" s="656"/>
      <c r="X250" s="650"/>
      <c r="Y250" s="244" t="s">
        <v>37</v>
      </c>
      <c r="Z250" s="395" t="s">
        <v>465</v>
      </c>
      <c r="AA250" s="391"/>
      <c r="AB250" s="391"/>
      <c r="AC250" s="422"/>
      <c r="AD250" s="393">
        <v>2850</v>
      </c>
      <c r="AE250" s="423"/>
      <c r="AF250" s="423"/>
      <c r="AG250" s="100"/>
      <c r="AH250" s="100"/>
      <c r="AI250" s="100"/>
      <c r="AJ250" s="100"/>
      <c r="AK250" s="100"/>
    </row>
    <row r="251" spans="2:37" s="420" customFormat="1">
      <c r="B251" s="649">
        <v>202</v>
      </c>
      <c r="C251" s="650"/>
      <c r="D251" s="649" t="s">
        <v>393</v>
      </c>
      <c r="E251" s="650"/>
      <c r="F251" s="651" t="s">
        <v>2530</v>
      </c>
      <c r="G251" s="652"/>
      <c r="H251" s="653"/>
      <c r="I251" s="651" t="s">
        <v>2531</v>
      </c>
      <c r="J251" s="652"/>
      <c r="K251" s="652"/>
      <c r="L251" s="652"/>
      <c r="M251" s="653"/>
      <c r="N251" s="654">
        <v>394.83</v>
      </c>
      <c r="O251" s="655"/>
      <c r="P251" s="654">
        <v>394.83</v>
      </c>
      <c r="Q251" s="665"/>
      <c r="R251" s="665"/>
      <c r="S251" s="655"/>
      <c r="T251" s="421">
        <v>394.83</v>
      </c>
      <c r="U251" s="421">
        <v>0</v>
      </c>
      <c r="V251" s="649" t="s">
        <v>361</v>
      </c>
      <c r="W251" s="656"/>
      <c r="X251" s="650"/>
      <c r="Y251" s="244" t="s">
        <v>37</v>
      </c>
      <c r="Z251" s="395" t="s">
        <v>474</v>
      </c>
      <c r="AA251" s="391"/>
      <c r="AB251" s="391"/>
      <c r="AC251" s="422"/>
      <c r="AD251" s="393">
        <v>394.83</v>
      </c>
      <c r="AE251" s="423"/>
      <c r="AF251" s="423"/>
      <c r="AG251" s="100"/>
      <c r="AH251" s="100"/>
      <c r="AI251" s="100"/>
      <c r="AJ251" s="100"/>
      <c r="AK251" s="100"/>
    </row>
    <row r="252" spans="2:37" s="420" customFormat="1">
      <c r="B252" s="649">
        <v>203</v>
      </c>
      <c r="C252" s="650"/>
      <c r="D252" s="649" t="s">
        <v>393</v>
      </c>
      <c r="E252" s="650"/>
      <c r="F252" s="651" t="s">
        <v>2532</v>
      </c>
      <c r="G252" s="652"/>
      <c r="H252" s="653"/>
      <c r="I252" s="651" t="s">
        <v>2533</v>
      </c>
      <c r="J252" s="652"/>
      <c r="K252" s="652"/>
      <c r="L252" s="652"/>
      <c r="M252" s="653"/>
      <c r="N252" s="654">
        <v>570.01</v>
      </c>
      <c r="O252" s="655"/>
      <c r="P252" s="654">
        <v>570.01</v>
      </c>
      <c r="Q252" s="665"/>
      <c r="R252" s="665"/>
      <c r="S252" s="655"/>
      <c r="T252" s="421">
        <v>570.01</v>
      </c>
      <c r="U252" s="421">
        <v>0</v>
      </c>
      <c r="V252" s="649" t="s">
        <v>361</v>
      </c>
      <c r="W252" s="656"/>
      <c r="X252" s="650"/>
      <c r="Y252" s="244" t="s">
        <v>37</v>
      </c>
      <c r="Z252" s="395" t="s">
        <v>573</v>
      </c>
      <c r="AA252" s="391"/>
      <c r="AB252" s="391"/>
      <c r="AC252" s="422"/>
      <c r="AD252" s="393">
        <v>570.01</v>
      </c>
      <c r="AE252" s="423"/>
      <c r="AF252" s="423"/>
      <c r="AG252" s="100"/>
      <c r="AH252" s="100"/>
      <c r="AI252" s="100"/>
      <c r="AJ252" s="100"/>
      <c r="AK252" s="100"/>
    </row>
    <row r="253" spans="2:37" s="420" customFormat="1" ht="20.399999999999999">
      <c r="B253" s="649">
        <v>204</v>
      </c>
      <c r="C253" s="650"/>
      <c r="D253" s="649" t="s">
        <v>393</v>
      </c>
      <c r="E253" s="650"/>
      <c r="F253" s="651" t="s">
        <v>2534</v>
      </c>
      <c r="G253" s="652"/>
      <c r="H253" s="653"/>
      <c r="I253" s="651" t="s">
        <v>2535</v>
      </c>
      <c r="J253" s="652"/>
      <c r="K253" s="652"/>
      <c r="L253" s="652"/>
      <c r="M253" s="653"/>
      <c r="N253" s="654">
        <v>550</v>
      </c>
      <c r="O253" s="655"/>
      <c r="P253" s="654">
        <v>550</v>
      </c>
      <c r="Q253" s="665"/>
      <c r="R253" s="665"/>
      <c r="S253" s="655"/>
      <c r="T253" s="421">
        <v>550</v>
      </c>
      <c r="U253" s="421">
        <v>0</v>
      </c>
      <c r="V253" s="649" t="s">
        <v>361</v>
      </c>
      <c r="W253" s="656"/>
      <c r="X253" s="650"/>
      <c r="Y253" s="244" t="s">
        <v>37</v>
      </c>
      <c r="Z253" s="395" t="s">
        <v>2256</v>
      </c>
      <c r="AA253" s="391"/>
      <c r="AB253" s="391"/>
      <c r="AC253" s="422"/>
      <c r="AD253" s="393">
        <v>550</v>
      </c>
      <c r="AE253" s="423"/>
      <c r="AF253" s="423"/>
      <c r="AG253" s="100"/>
      <c r="AH253" s="100"/>
      <c r="AI253" s="100"/>
      <c r="AJ253" s="100"/>
      <c r="AK253" s="100"/>
    </row>
    <row r="254" spans="2:37" s="420" customFormat="1" ht="20.399999999999999">
      <c r="B254" s="649">
        <v>205</v>
      </c>
      <c r="C254" s="650"/>
      <c r="D254" s="649" t="s">
        <v>393</v>
      </c>
      <c r="E254" s="650"/>
      <c r="F254" s="651" t="s">
        <v>2536</v>
      </c>
      <c r="G254" s="652"/>
      <c r="H254" s="653"/>
      <c r="I254" s="651" t="s">
        <v>2537</v>
      </c>
      <c r="J254" s="652"/>
      <c r="K254" s="652"/>
      <c r="L254" s="652"/>
      <c r="M254" s="653"/>
      <c r="N254" s="654">
        <v>3163</v>
      </c>
      <c r="O254" s="655"/>
      <c r="P254" s="654">
        <v>3163</v>
      </c>
      <c r="Q254" s="665"/>
      <c r="R254" s="665"/>
      <c r="S254" s="655"/>
      <c r="T254" s="421">
        <v>3163</v>
      </c>
      <c r="U254" s="421">
        <v>0</v>
      </c>
      <c r="V254" s="649" t="s">
        <v>361</v>
      </c>
      <c r="W254" s="656"/>
      <c r="X254" s="650"/>
      <c r="Y254" s="244" t="s">
        <v>37</v>
      </c>
      <c r="Z254" s="395" t="s">
        <v>2538</v>
      </c>
      <c r="AA254" s="391"/>
      <c r="AB254" s="391"/>
      <c r="AC254" s="422"/>
      <c r="AD254" s="393">
        <v>3163</v>
      </c>
      <c r="AE254" s="423"/>
      <c r="AF254" s="423"/>
      <c r="AG254" s="100"/>
      <c r="AH254" s="100"/>
      <c r="AI254" s="100"/>
      <c r="AJ254" s="100"/>
      <c r="AK254" s="100"/>
    </row>
    <row r="255" spans="2:37" s="420" customFormat="1" ht="20.399999999999999">
      <c r="B255" s="649">
        <v>206</v>
      </c>
      <c r="C255" s="650"/>
      <c r="D255" s="649" t="s">
        <v>393</v>
      </c>
      <c r="E255" s="650"/>
      <c r="F255" s="651" t="s">
        <v>2539</v>
      </c>
      <c r="G255" s="652"/>
      <c r="H255" s="653"/>
      <c r="I255" s="651" t="s">
        <v>2540</v>
      </c>
      <c r="J255" s="652"/>
      <c r="K255" s="652"/>
      <c r="L255" s="652"/>
      <c r="M255" s="653"/>
      <c r="N255" s="654">
        <v>4371.42</v>
      </c>
      <c r="O255" s="655"/>
      <c r="P255" s="654">
        <v>4371.42</v>
      </c>
      <c r="Q255" s="665"/>
      <c r="R255" s="665"/>
      <c r="S255" s="655"/>
      <c r="T255" s="421">
        <v>4371.42</v>
      </c>
      <c r="U255" s="421">
        <v>0</v>
      </c>
      <c r="V255" s="649" t="s">
        <v>361</v>
      </c>
      <c r="W255" s="656"/>
      <c r="X255" s="650"/>
      <c r="Y255" s="244" t="s">
        <v>37</v>
      </c>
      <c r="Z255" s="395" t="s">
        <v>401</v>
      </c>
      <c r="AA255" s="391"/>
      <c r="AB255" s="391"/>
      <c r="AC255" s="422"/>
      <c r="AD255" s="393">
        <v>4371.42</v>
      </c>
      <c r="AE255" s="423"/>
      <c r="AF255" s="423"/>
      <c r="AG255" s="100"/>
      <c r="AH255" s="100"/>
      <c r="AI255" s="100"/>
      <c r="AJ255" s="100"/>
      <c r="AK255" s="100"/>
    </row>
    <row r="256" spans="2:37" s="420" customFormat="1" ht="20.399999999999999">
      <c r="B256" s="649">
        <v>207</v>
      </c>
      <c r="C256" s="650"/>
      <c r="D256" s="649" t="s">
        <v>393</v>
      </c>
      <c r="E256" s="650"/>
      <c r="F256" s="651" t="s">
        <v>2541</v>
      </c>
      <c r="G256" s="652"/>
      <c r="H256" s="653"/>
      <c r="I256" s="651" t="s">
        <v>2542</v>
      </c>
      <c r="J256" s="652"/>
      <c r="K256" s="652"/>
      <c r="L256" s="652"/>
      <c r="M256" s="653"/>
      <c r="N256" s="654">
        <v>4502.07</v>
      </c>
      <c r="O256" s="655"/>
      <c r="P256" s="654">
        <v>4502.07</v>
      </c>
      <c r="Q256" s="665"/>
      <c r="R256" s="665"/>
      <c r="S256" s="655"/>
      <c r="T256" s="421">
        <v>4502.07</v>
      </c>
      <c r="U256" s="421">
        <v>0</v>
      </c>
      <c r="V256" s="649" t="s">
        <v>361</v>
      </c>
      <c r="W256" s="656"/>
      <c r="X256" s="650"/>
      <c r="Y256" s="244" t="s">
        <v>37</v>
      </c>
      <c r="Z256" s="395" t="s">
        <v>401</v>
      </c>
      <c r="AA256" s="391"/>
      <c r="AB256" s="391"/>
      <c r="AC256" s="422"/>
      <c r="AD256" s="393">
        <v>4502.07</v>
      </c>
      <c r="AE256" s="423"/>
      <c r="AF256" s="423"/>
      <c r="AG256" s="100"/>
      <c r="AH256" s="100"/>
      <c r="AI256" s="100"/>
      <c r="AJ256" s="100"/>
      <c r="AK256" s="100"/>
    </row>
    <row r="257" spans="2:37" s="420" customFormat="1">
      <c r="B257" s="649">
        <v>208</v>
      </c>
      <c r="C257" s="650"/>
      <c r="D257" s="649" t="s">
        <v>393</v>
      </c>
      <c r="E257" s="650"/>
      <c r="F257" s="651" t="s">
        <v>2543</v>
      </c>
      <c r="G257" s="652"/>
      <c r="H257" s="653"/>
      <c r="I257" s="651" t="s">
        <v>2544</v>
      </c>
      <c r="J257" s="652"/>
      <c r="K257" s="652"/>
      <c r="L257" s="652"/>
      <c r="M257" s="653"/>
      <c r="N257" s="654">
        <v>7111.36</v>
      </c>
      <c r="O257" s="655"/>
      <c r="P257" s="654">
        <v>7111.36</v>
      </c>
      <c r="Q257" s="665"/>
      <c r="R257" s="665"/>
      <c r="S257" s="655"/>
      <c r="T257" s="421">
        <v>7111.36</v>
      </c>
      <c r="U257" s="421">
        <v>0</v>
      </c>
      <c r="V257" s="649" t="s">
        <v>361</v>
      </c>
      <c r="W257" s="656"/>
      <c r="X257" s="650"/>
      <c r="Y257" s="244" t="s">
        <v>37</v>
      </c>
      <c r="Z257" s="395" t="s">
        <v>579</v>
      </c>
      <c r="AA257" s="391"/>
      <c r="AB257" s="391"/>
      <c r="AC257" s="422"/>
      <c r="AD257" s="393">
        <v>7111.36</v>
      </c>
      <c r="AE257" s="423"/>
      <c r="AF257" s="423"/>
      <c r="AG257" s="100"/>
      <c r="AH257" s="100"/>
      <c r="AI257" s="100"/>
      <c r="AJ257" s="100"/>
      <c r="AK257" s="100"/>
    </row>
    <row r="258" spans="2:37" s="420" customFormat="1">
      <c r="B258" s="649">
        <v>209</v>
      </c>
      <c r="C258" s="650"/>
      <c r="D258" s="649" t="s">
        <v>393</v>
      </c>
      <c r="E258" s="650"/>
      <c r="F258" s="651" t="s">
        <v>2545</v>
      </c>
      <c r="G258" s="652"/>
      <c r="H258" s="653"/>
      <c r="I258" s="651" t="s">
        <v>2546</v>
      </c>
      <c r="J258" s="652"/>
      <c r="K258" s="652"/>
      <c r="L258" s="652"/>
      <c r="M258" s="653"/>
      <c r="N258" s="654">
        <v>479.99</v>
      </c>
      <c r="O258" s="655"/>
      <c r="P258" s="654">
        <v>479.99</v>
      </c>
      <c r="Q258" s="665"/>
      <c r="R258" s="665"/>
      <c r="S258" s="655"/>
      <c r="T258" s="421">
        <v>479.99</v>
      </c>
      <c r="U258" s="421">
        <v>0</v>
      </c>
      <c r="V258" s="649" t="s">
        <v>361</v>
      </c>
      <c r="W258" s="656"/>
      <c r="X258" s="650"/>
      <c r="Y258" s="244" t="s">
        <v>37</v>
      </c>
      <c r="Z258" s="395" t="s">
        <v>465</v>
      </c>
      <c r="AA258" s="391"/>
      <c r="AB258" s="391"/>
      <c r="AC258" s="422"/>
      <c r="AD258" s="393">
        <v>479.99</v>
      </c>
      <c r="AE258" s="423"/>
      <c r="AF258" s="423"/>
      <c r="AG258" s="100"/>
      <c r="AH258" s="100"/>
      <c r="AI258" s="100"/>
      <c r="AJ258" s="100"/>
      <c r="AK258" s="100"/>
    </row>
    <row r="259" spans="2:37" s="420" customFormat="1">
      <c r="B259" s="649">
        <v>210</v>
      </c>
      <c r="C259" s="650"/>
      <c r="D259" s="649" t="s">
        <v>393</v>
      </c>
      <c r="E259" s="650"/>
      <c r="F259" s="651" t="s">
        <v>2547</v>
      </c>
      <c r="G259" s="652"/>
      <c r="H259" s="653"/>
      <c r="I259" s="651" t="s">
        <v>2546</v>
      </c>
      <c r="J259" s="652"/>
      <c r="K259" s="652"/>
      <c r="L259" s="652"/>
      <c r="M259" s="653"/>
      <c r="N259" s="654">
        <v>480</v>
      </c>
      <c r="O259" s="655"/>
      <c r="P259" s="654">
        <v>480</v>
      </c>
      <c r="Q259" s="665"/>
      <c r="R259" s="665"/>
      <c r="S259" s="655"/>
      <c r="T259" s="421">
        <v>480</v>
      </c>
      <c r="U259" s="421">
        <v>0</v>
      </c>
      <c r="V259" s="649" t="s">
        <v>361</v>
      </c>
      <c r="W259" s="656"/>
      <c r="X259" s="650"/>
      <c r="Y259" s="244" t="s">
        <v>37</v>
      </c>
      <c r="Z259" s="395" t="s">
        <v>471</v>
      </c>
      <c r="AA259" s="391"/>
      <c r="AB259" s="391"/>
      <c r="AC259" s="422"/>
      <c r="AD259" s="393">
        <v>480</v>
      </c>
      <c r="AE259" s="423"/>
      <c r="AF259" s="423"/>
      <c r="AG259" s="100"/>
      <c r="AH259" s="100"/>
      <c r="AI259" s="100"/>
      <c r="AJ259" s="100"/>
      <c r="AK259" s="100"/>
    </row>
    <row r="260" spans="2:37" s="420" customFormat="1">
      <c r="B260" s="649">
        <v>211</v>
      </c>
      <c r="C260" s="650"/>
      <c r="D260" s="649" t="s">
        <v>393</v>
      </c>
      <c r="E260" s="650"/>
      <c r="F260" s="651" t="s">
        <v>2548</v>
      </c>
      <c r="G260" s="652"/>
      <c r="H260" s="653"/>
      <c r="I260" s="651" t="s">
        <v>2546</v>
      </c>
      <c r="J260" s="652"/>
      <c r="K260" s="652"/>
      <c r="L260" s="652"/>
      <c r="M260" s="653"/>
      <c r="N260" s="654">
        <v>480</v>
      </c>
      <c r="O260" s="655"/>
      <c r="P260" s="654">
        <v>480</v>
      </c>
      <c r="Q260" s="665"/>
      <c r="R260" s="665"/>
      <c r="S260" s="655"/>
      <c r="T260" s="421">
        <v>480</v>
      </c>
      <c r="U260" s="421">
        <v>0</v>
      </c>
      <c r="V260" s="649" t="s">
        <v>361</v>
      </c>
      <c r="W260" s="656"/>
      <c r="X260" s="650"/>
      <c r="Y260" s="244" t="s">
        <v>37</v>
      </c>
      <c r="Z260" s="395" t="s">
        <v>2441</v>
      </c>
      <c r="AA260" s="391"/>
      <c r="AB260" s="391"/>
      <c r="AC260" s="422"/>
      <c r="AD260" s="393">
        <v>480</v>
      </c>
      <c r="AE260" s="423"/>
      <c r="AF260" s="423"/>
      <c r="AG260" s="100"/>
      <c r="AH260" s="100"/>
      <c r="AI260" s="100"/>
      <c r="AJ260" s="100"/>
      <c r="AK260" s="100"/>
    </row>
    <row r="261" spans="2:37" s="420" customFormat="1">
      <c r="B261" s="649">
        <v>212</v>
      </c>
      <c r="C261" s="650"/>
      <c r="D261" s="649" t="s">
        <v>393</v>
      </c>
      <c r="E261" s="650"/>
      <c r="F261" s="651" t="s">
        <v>2549</v>
      </c>
      <c r="G261" s="652"/>
      <c r="H261" s="653"/>
      <c r="I261" s="651" t="s">
        <v>2550</v>
      </c>
      <c r="J261" s="652"/>
      <c r="K261" s="652"/>
      <c r="L261" s="652"/>
      <c r="M261" s="653"/>
      <c r="N261" s="654">
        <v>4480.05</v>
      </c>
      <c r="O261" s="655"/>
      <c r="P261" s="654">
        <v>4480.05</v>
      </c>
      <c r="Q261" s="665"/>
      <c r="R261" s="665"/>
      <c r="S261" s="655"/>
      <c r="T261" s="421">
        <v>4480.05</v>
      </c>
      <c r="U261" s="421">
        <v>0</v>
      </c>
      <c r="V261" s="649" t="s">
        <v>361</v>
      </c>
      <c r="W261" s="656"/>
      <c r="X261" s="650"/>
      <c r="Y261" s="244" t="s">
        <v>37</v>
      </c>
      <c r="Z261" s="395" t="s">
        <v>465</v>
      </c>
      <c r="AA261" s="391"/>
      <c r="AB261" s="391"/>
      <c r="AC261" s="422"/>
      <c r="AD261" s="393">
        <v>4480.05</v>
      </c>
      <c r="AE261" s="423"/>
      <c r="AF261" s="423"/>
      <c r="AG261" s="100"/>
      <c r="AH261" s="100"/>
      <c r="AI261" s="100"/>
      <c r="AJ261" s="100"/>
      <c r="AK261" s="100"/>
    </row>
    <row r="262" spans="2:37" s="420" customFormat="1">
      <c r="B262" s="649">
        <v>213</v>
      </c>
      <c r="C262" s="650"/>
      <c r="D262" s="649" t="s">
        <v>393</v>
      </c>
      <c r="E262" s="650"/>
      <c r="F262" s="651" t="s">
        <v>2551</v>
      </c>
      <c r="G262" s="652"/>
      <c r="H262" s="653"/>
      <c r="I262" s="651" t="s">
        <v>2550</v>
      </c>
      <c r="J262" s="652"/>
      <c r="K262" s="652"/>
      <c r="L262" s="652"/>
      <c r="M262" s="653"/>
      <c r="N262" s="654">
        <v>4480.05</v>
      </c>
      <c r="O262" s="655"/>
      <c r="P262" s="654">
        <v>4480.05</v>
      </c>
      <c r="Q262" s="665"/>
      <c r="R262" s="665"/>
      <c r="S262" s="655"/>
      <c r="T262" s="421">
        <v>4480.05</v>
      </c>
      <c r="U262" s="421">
        <v>0</v>
      </c>
      <c r="V262" s="649" t="s">
        <v>361</v>
      </c>
      <c r="W262" s="656"/>
      <c r="X262" s="650"/>
      <c r="Y262" s="244" t="s">
        <v>37</v>
      </c>
      <c r="Z262" s="395" t="s">
        <v>473</v>
      </c>
      <c r="AA262" s="391"/>
      <c r="AB262" s="391"/>
      <c r="AC262" s="422"/>
      <c r="AD262" s="393">
        <v>4480.05</v>
      </c>
      <c r="AE262" s="423"/>
      <c r="AF262" s="423"/>
      <c r="AG262" s="100"/>
      <c r="AH262" s="100"/>
      <c r="AI262" s="100"/>
      <c r="AJ262" s="100"/>
      <c r="AK262" s="100"/>
    </row>
    <row r="263" spans="2:37" s="420" customFormat="1">
      <c r="B263" s="649">
        <v>214</v>
      </c>
      <c r="C263" s="650"/>
      <c r="D263" s="649" t="s">
        <v>393</v>
      </c>
      <c r="E263" s="650"/>
      <c r="F263" s="651" t="s">
        <v>2552</v>
      </c>
      <c r="G263" s="652"/>
      <c r="H263" s="653"/>
      <c r="I263" s="651" t="s">
        <v>2553</v>
      </c>
      <c r="J263" s="652"/>
      <c r="K263" s="652"/>
      <c r="L263" s="652"/>
      <c r="M263" s="653"/>
      <c r="N263" s="654">
        <v>4480.05</v>
      </c>
      <c r="O263" s="655"/>
      <c r="P263" s="654">
        <v>4480.05</v>
      </c>
      <c r="Q263" s="665"/>
      <c r="R263" s="665"/>
      <c r="S263" s="655"/>
      <c r="T263" s="421">
        <v>4480.05</v>
      </c>
      <c r="U263" s="421">
        <v>0</v>
      </c>
      <c r="V263" s="649" t="s">
        <v>361</v>
      </c>
      <c r="W263" s="656"/>
      <c r="X263" s="650"/>
      <c r="Y263" s="244" t="s">
        <v>37</v>
      </c>
      <c r="Z263" s="395" t="s">
        <v>2441</v>
      </c>
      <c r="AA263" s="391"/>
      <c r="AB263" s="391"/>
      <c r="AC263" s="422"/>
      <c r="AD263" s="393">
        <v>4480.05</v>
      </c>
      <c r="AE263" s="423"/>
      <c r="AF263" s="423"/>
      <c r="AG263" s="100"/>
      <c r="AH263" s="100"/>
      <c r="AI263" s="100"/>
      <c r="AJ263" s="100"/>
      <c r="AK263" s="100"/>
    </row>
    <row r="264" spans="2:37" s="420" customFormat="1">
      <c r="B264" s="649">
        <v>215</v>
      </c>
      <c r="C264" s="650"/>
      <c r="D264" s="649" t="s">
        <v>393</v>
      </c>
      <c r="E264" s="650"/>
      <c r="F264" s="651" t="s">
        <v>2554</v>
      </c>
      <c r="G264" s="652"/>
      <c r="H264" s="653"/>
      <c r="I264" s="651" t="s">
        <v>2555</v>
      </c>
      <c r="J264" s="652"/>
      <c r="K264" s="652"/>
      <c r="L264" s="652"/>
      <c r="M264" s="653"/>
      <c r="N264" s="654">
        <v>2590.64</v>
      </c>
      <c r="O264" s="655"/>
      <c r="P264" s="654">
        <v>2590.64</v>
      </c>
      <c r="Q264" s="665"/>
      <c r="R264" s="665"/>
      <c r="S264" s="655"/>
      <c r="T264" s="421">
        <v>2590.64</v>
      </c>
      <c r="U264" s="421">
        <v>0</v>
      </c>
      <c r="V264" s="649" t="s">
        <v>361</v>
      </c>
      <c r="W264" s="656"/>
      <c r="X264" s="650"/>
      <c r="Y264" s="244" t="s">
        <v>37</v>
      </c>
      <c r="Z264" s="395" t="s">
        <v>462</v>
      </c>
      <c r="AA264" s="391"/>
      <c r="AB264" s="391"/>
      <c r="AC264" s="422"/>
      <c r="AD264" s="393">
        <v>2590.64</v>
      </c>
      <c r="AE264" s="423"/>
      <c r="AF264" s="423"/>
      <c r="AG264" s="100"/>
      <c r="AH264" s="100"/>
      <c r="AI264" s="100"/>
      <c r="AJ264" s="100"/>
      <c r="AK264" s="100"/>
    </row>
    <row r="265" spans="2:37" s="420" customFormat="1">
      <c r="B265" s="649">
        <v>216</v>
      </c>
      <c r="C265" s="650"/>
      <c r="D265" s="649" t="s">
        <v>393</v>
      </c>
      <c r="E265" s="650"/>
      <c r="F265" s="651" t="s">
        <v>2556</v>
      </c>
      <c r="G265" s="652"/>
      <c r="H265" s="653"/>
      <c r="I265" s="651" t="s">
        <v>2557</v>
      </c>
      <c r="J265" s="652"/>
      <c r="K265" s="652"/>
      <c r="L265" s="652"/>
      <c r="M265" s="653"/>
      <c r="N265" s="654">
        <v>1250</v>
      </c>
      <c r="O265" s="655"/>
      <c r="P265" s="654">
        <v>1250</v>
      </c>
      <c r="Q265" s="665"/>
      <c r="R265" s="665"/>
      <c r="S265" s="655"/>
      <c r="T265" s="421">
        <v>1250</v>
      </c>
      <c r="U265" s="421">
        <v>0</v>
      </c>
      <c r="V265" s="649" t="s">
        <v>361</v>
      </c>
      <c r="W265" s="656"/>
      <c r="X265" s="650"/>
      <c r="Y265" s="244" t="s">
        <v>37</v>
      </c>
      <c r="Z265" s="395" t="s">
        <v>462</v>
      </c>
      <c r="AA265" s="391"/>
      <c r="AB265" s="391"/>
      <c r="AC265" s="422"/>
      <c r="AD265" s="393">
        <v>1250</v>
      </c>
      <c r="AE265" s="423"/>
      <c r="AF265" s="423"/>
      <c r="AG265" s="100"/>
      <c r="AH265" s="100"/>
      <c r="AI265" s="100"/>
      <c r="AJ265" s="100"/>
      <c r="AK265" s="100"/>
    </row>
    <row r="266" spans="2:37" s="420" customFormat="1">
      <c r="B266" s="649">
        <v>217</v>
      </c>
      <c r="C266" s="650"/>
      <c r="D266" s="649" t="s">
        <v>393</v>
      </c>
      <c r="E266" s="650"/>
      <c r="F266" s="651" t="s">
        <v>2558</v>
      </c>
      <c r="G266" s="652"/>
      <c r="H266" s="653"/>
      <c r="I266" s="651" t="s">
        <v>2553</v>
      </c>
      <c r="J266" s="652"/>
      <c r="K266" s="652"/>
      <c r="L266" s="652"/>
      <c r="M266" s="653"/>
      <c r="N266" s="654">
        <v>4450.05</v>
      </c>
      <c r="O266" s="655"/>
      <c r="P266" s="654">
        <v>4450.05</v>
      </c>
      <c r="Q266" s="665"/>
      <c r="R266" s="665"/>
      <c r="S266" s="655"/>
      <c r="T266" s="421">
        <v>4450.05</v>
      </c>
      <c r="U266" s="421">
        <v>0</v>
      </c>
      <c r="V266" s="649" t="s">
        <v>361</v>
      </c>
      <c r="W266" s="656"/>
      <c r="X266" s="650"/>
      <c r="Y266" s="244" t="s">
        <v>37</v>
      </c>
      <c r="Z266" s="395" t="s">
        <v>2441</v>
      </c>
      <c r="AA266" s="391"/>
      <c r="AB266" s="391"/>
      <c r="AC266" s="422"/>
      <c r="AD266" s="393">
        <v>4450.05</v>
      </c>
      <c r="AE266" s="423"/>
      <c r="AF266" s="423"/>
      <c r="AG266" s="100"/>
      <c r="AH266" s="100"/>
      <c r="AI266" s="100"/>
      <c r="AJ266" s="100"/>
      <c r="AK266" s="100"/>
    </row>
    <row r="267" spans="2:37" s="420" customFormat="1">
      <c r="B267" s="649">
        <v>218</v>
      </c>
      <c r="C267" s="650"/>
      <c r="D267" s="649" t="s">
        <v>393</v>
      </c>
      <c r="E267" s="650"/>
      <c r="F267" s="651" t="s">
        <v>2559</v>
      </c>
      <c r="G267" s="652"/>
      <c r="H267" s="653"/>
      <c r="I267" s="651" t="s">
        <v>2553</v>
      </c>
      <c r="J267" s="652"/>
      <c r="K267" s="652"/>
      <c r="L267" s="652"/>
      <c r="M267" s="653"/>
      <c r="N267" s="654">
        <v>4450.05</v>
      </c>
      <c r="O267" s="655"/>
      <c r="P267" s="654">
        <v>4450.05</v>
      </c>
      <c r="Q267" s="665"/>
      <c r="R267" s="665"/>
      <c r="S267" s="655"/>
      <c r="T267" s="421">
        <v>4450.05</v>
      </c>
      <c r="U267" s="421">
        <v>0</v>
      </c>
      <c r="V267" s="649" t="s">
        <v>361</v>
      </c>
      <c r="W267" s="656"/>
      <c r="X267" s="650"/>
      <c r="Y267" s="244" t="s">
        <v>37</v>
      </c>
      <c r="Z267" s="395" t="s">
        <v>2448</v>
      </c>
      <c r="AA267" s="391"/>
      <c r="AB267" s="391"/>
      <c r="AC267" s="422"/>
      <c r="AD267" s="393">
        <v>4450.05</v>
      </c>
      <c r="AE267" s="423"/>
      <c r="AF267" s="423"/>
      <c r="AG267" s="100"/>
      <c r="AH267" s="100"/>
      <c r="AI267" s="100"/>
      <c r="AJ267" s="100"/>
      <c r="AK267" s="100"/>
    </row>
    <row r="268" spans="2:37" s="420" customFormat="1">
      <c r="B268" s="649">
        <v>219</v>
      </c>
      <c r="C268" s="650"/>
      <c r="D268" s="649" t="s">
        <v>393</v>
      </c>
      <c r="E268" s="650"/>
      <c r="F268" s="651" t="s">
        <v>2560</v>
      </c>
      <c r="G268" s="652"/>
      <c r="H268" s="653"/>
      <c r="I268" s="651" t="s">
        <v>2553</v>
      </c>
      <c r="J268" s="652"/>
      <c r="K268" s="652"/>
      <c r="L268" s="652"/>
      <c r="M268" s="653"/>
      <c r="N268" s="654">
        <v>4450.05</v>
      </c>
      <c r="O268" s="655"/>
      <c r="P268" s="654">
        <v>4450.05</v>
      </c>
      <c r="Q268" s="665"/>
      <c r="R268" s="665"/>
      <c r="S268" s="655"/>
      <c r="T268" s="421">
        <v>4450.05</v>
      </c>
      <c r="U268" s="421">
        <v>0</v>
      </c>
      <c r="V268" s="649" t="s">
        <v>361</v>
      </c>
      <c r="W268" s="656"/>
      <c r="X268" s="650"/>
      <c r="Y268" s="244" t="s">
        <v>37</v>
      </c>
      <c r="Z268" s="395" t="s">
        <v>2278</v>
      </c>
      <c r="AA268" s="391"/>
      <c r="AB268" s="391"/>
      <c r="AC268" s="422"/>
      <c r="AD268" s="393">
        <v>4450.05</v>
      </c>
      <c r="AE268" s="423"/>
      <c r="AF268" s="423"/>
      <c r="AG268" s="100"/>
      <c r="AH268" s="100"/>
      <c r="AI268" s="100"/>
      <c r="AJ268" s="100"/>
      <c r="AK268" s="100"/>
    </row>
    <row r="269" spans="2:37" s="420" customFormat="1">
      <c r="B269" s="649">
        <v>220</v>
      </c>
      <c r="C269" s="650"/>
      <c r="D269" s="649" t="s">
        <v>393</v>
      </c>
      <c r="E269" s="650"/>
      <c r="F269" s="651" t="s">
        <v>2561</v>
      </c>
      <c r="G269" s="652"/>
      <c r="H269" s="653"/>
      <c r="I269" s="651" t="s">
        <v>2553</v>
      </c>
      <c r="J269" s="652"/>
      <c r="K269" s="652"/>
      <c r="L269" s="652"/>
      <c r="M269" s="653"/>
      <c r="N269" s="654">
        <v>4450.05</v>
      </c>
      <c r="O269" s="655"/>
      <c r="P269" s="654">
        <v>4450.05</v>
      </c>
      <c r="Q269" s="665"/>
      <c r="R269" s="665"/>
      <c r="S269" s="655"/>
      <c r="T269" s="421">
        <v>4450.05</v>
      </c>
      <c r="U269" s="421">
        <v>0</v>
      </c>
      <c r="V269" s="649" t="s">
        <v>361</v>
      </c>
      <c r="W269" s="656"/>
      <c r="X269" s="650"/>
      <c r="Y269" s="244" t="s">
        <v>37</v>
      </c>
      <c r="Z269" s="395" t="s">
        <v>471</v>
      </c>
      <c r="AA269" s="391"/>
      <c r="AB269" s="391"/>
      <c r="AC269" s="422"/>
      <c r="AD269" s="393">
        <v>4450.05</v>
      </c>
      <c r="AE269" s="423"/>
      <c r="AF269" s="423"/>
      <c r="AG269" s="100"/>
      <c r="AH269" s="100"/>
      <c r="AI269" s="100"/>
      <c r="AJ269" s="100"/>
      <c r="AK269" s="100"/>
    </row>
    <row r="270" spans="2:37" s="420" customFormat="1">
      <c r="B270" s="649">
        <v>221</v>
      </c>
      <c r="C270" s="650"/>
      <c r="D270" s="649" t="s">
        <v>393</v>
      </c>
      <c r="E270" s="650"/>
      <c r="F270" s="651" t="s">
        <v>2562</v>
      </c>
      <c r="G270" s="652"/>
      <c r="H270" s="653"/>
      <c r="I270" s="651" t="s">
        <v>2553</v>
      </c>
      <c r="J270" s="652"/>
      <c r="K270" s="652"/>
      <c r="L270" s="652"/>
      <c r="M270" s="653"/>
      <c r="N270" s="654">
        <v>4700.05</v>
      </c>
      <c r="O270" s="655"/>
      <c r="P270" s="654">
        <v>4700.05</v>
      </c>
      <c r="Q270" s="665"/>
      <c r="R270" s="665"/>
      <c r="S270" s="655"/>
      <c r="T270" s="421">
        <v>4700.05</v>
      </c>
      <c r="U270" s="421">
        <v>0</v>
      </c>
      <c r="V270" s="649" t="s">
        <v>361</v>
      </c>
      <c r="W270" s="656"/>
      <c r="X270" s="650"/>
      <c r="Y270" s="244" t="s">
        <v>37</v>
      </c>
      <c r="Z270" s="395" t="s">
        <v>475</v>
      </c>
      <c r="AA270" s="391"/>
      <c r="AB270" s="391"/>
      <c r="AC270" s="422"/>
      <c r="AD270" s="393">
        <v>4700.05</v>
      </c>
      <c r="AE270" s="423"/>
      <c r="AF270" s="423"/>
      <c r="AG270" s="100"/>
      <c r="AH270" s="100"/>
      <c r="AI270" s="100"/>
      <c r="AJ270" s="100"/>
      <c r="AK270" s="100"/>
    </row>
    <row r="271" spans="2:37" s="420" customFormat="1">
      <c r="B271" s="649">
        <v>222</v>
      </c>
      <c r="C271" s="650"/>
      <c r="D271" s="649" t="s">
        <v>393</v>
      </c>
      <c r="E271" s="650"/>
      <c r="F271" s="651" t="s">
        <v>2563</v>
      </c>
      <c r="G271" s="652"/>
      <c r="H271" s="653"/>
      <c r="I271" s="651" t="s">
        <v>2553</v>
      </c>
      <c r="J271" s="652"/>
      <c r="K271" s="652"/>
      <c r="L271" s="652"/>
      <c r="M271" s="653"/>
      <c r="N271" s="654">
        <v>4700.05</v>
      </c>
      <c r="O271" s="655"/>
      <c r="P271" s="654">
        <v>4700.05</v>
      </c>
      <c r="Q271" s="665"/>
      <c r="R271" s="665"/>
      <c r="S271" s="655"/>
      <c r="T271" s="421">
        <v>4700.05</v>
      </c>
      <c r="U271" s="421">
        <v>0</v>
      </c>
      <c r="V271" s="649" t="s">
        <v>361</v>
      </c>
      <c r="W271" s="656"/>
      <c r="X271" s="650"/>
      <c r="Y271" s="244" t="s">
        <v>37</v>
      </c>
      <c r="Z271" s="395" t="s">
        <v>462</v>
      </c>
      <c r="AA271" s="391"/>
      <c r="AB271" s="391"/>
      <c r="AC271" s="422"/>
      <c r="AD271" s="393">
        <v>4700.05</v>
      </c>
      <c r="AE271" s="423"/>
      <c r="AF271" s="423"/>
      <c r="AG271" s="100"/>
      <c r="AH271" s="100"/>
      <c r="AI271" s="100"/>
      <c r="AJ271" s="100"/>
      <c r="AK271" s="100"/>
    </row>
    <row r="272" spans="2:37" s="420" customFormat="1">
      <c r="B272" s="649">
        <v>223</v>
      </c>
      <c r="C272" s="650"/>
      <c r="D272" s="649" t="s">
        <v>393</v>
      </c>
      <c r="E272" s="650"/>
      <c r="F272" s="651" t="s">
        <v>2564</v>
      </c>
      <c r="G272" s="652"/>
      <c r="H272" s="653"/>
      <c r="I272" s="651" t="s">
        <v>2565</v>
      </c>
      <c r="J272" s="652"/>
      <c r="K272" s="652"/>
      <c r="L272" s="652"/>
      <c r="M272" s="653"/>
      <c r="N272" s="654">
        <v>984</v>
      </c>
      <c r="O272" s="655"/>
      <c r="P272" s="654">
        <v>984</v>
      </c>
      <c r="Q272" s="665"/>
      <c r="R272" s="665"/>
      <c r="S272" s="655"/>
      <c r="T272" s="421">
        <v>984</v>
      </c>
      <c r="U272" s="421">
        <v>0</v>
      </c>
      <c r="V272" s="649" t="s">
        <v>361</v>
      </c>
      <c r="W272" s="656"/>
      <c r="X272" s="650"/>
      <c r="Y272" s="244" t="s">
        <v>37</v>
      </c>
      <c r="Z272" s="395" t="s">
        <v>475</v>
      </c>
      <c r="AA272" s="391"/>
      <c r="AB272" s="391"/>
      <c r="AC272" s="422"/>
      <c r="AD272" s="393">
        <v>984</v>
      </c>
      <c r="AE272" s="423"/>
      <c r="AF272" s="423"/>
      <c r="AG272" s="100"/>
      <c r="AH272" s="100"/>
      <c r="AI272" s="100"/>
      <c r="AJ272" s="100"/>
      <c r="AK272" s="100"/>
    </row>
    <row r="273" spans="2:37" s="420" customFormat="1">
      <c r="B273" s="649">
        <v>224</v>
      </c>
      <c r="C273" s="650"/>
      <c r="D273" s="649" t="s">
        <v>393</v>
      </c>
      <c r="E273" s="650"/>
      <c r="F273" s="651" t="s">
        <v>2566</v>
      </c>
      <c r="G273" s="652"/>
      <c r="H273" s="653"/>
      <c r="I273" s="651" t="s">
        <v>2565</v>
      </c>
      <c r="J273" s="652"/>
      <c r="K273" s="652"/>
      <c r="L273" s="652"/>
      <c r="M273" s="653"/>
      <c r="N273" s="654">
        <v>984</v>
      </c>
      <c r="O273" s="655"/>
      <c r="P273" s="654">
        <v>984</v>
      </c>
      <c r="Q273" s="665"/>
      <c r="R273" s="665"/>
      <c r="S273" s="655"/>
      <c r="T273" s="421">
        <v>984</v>
      </c>
      <c r="U273" s="421">
        <v>0</v>
      </c>
      <c r="V273" s="649" t="s">
        <v>361</v>
      </c>
      <c r="W273" s="656"/>
      <c r="X273" s="650"/>
      <c r="Y273" s="244" t="s">
        <v>37</v>
      </c>
      <c r="Z273" s="395" t="s">
        <v>475</v>
      </c>
      <c r="AA273" s="391"/>
      <c r="AB273" s="391"/>
      <c r="AC273" s="422"/>
      <c r="AD273" s="393">
        <v>984</v>
      </c>
      <c r="AE273" s="423"/>
      <c r="AF273" s="423"/>
      <c r="AG273" s="100"/>
      <c r="AH273" s="100"/>
      <c r="AI273" s="100"/>
      <c r="AJ273" s="100"/>
      <c r="AK273" s="100"/>
    </row>
    <row r="274" spans="2:37" s="420" customFormat="1">
      <c r="B274" s="649">
        <v>225</v>
      </c>
      <c r="C274" s="650"/>
      <c r="D274" s="649" t="s">
        <v>393</v>
      </c>
      <c r="E274" s="650"/>
      <c r="F274" s="651" t="s">
        <v>2567</v>
      </c>
      <c r="G274" s="652"/>
      <c r="H274" s="653"/>
      <c r="I274" s="651" t="s">
        <v>2568</v>
      </c>
      <c r="J274" s="652"/>
      <c r="K274" s="652"/>
      <c r="L274" s="652"/>
      <c r="M274" s="653"/>
      <c r="N274" s="654">
        <v>480</v>
      </c>
      <c r="O274" s="655"/>
      <c r="P274" s="654">
        <v>480</v>
      </c>
      <c r="Q274" s="665"/>
      <c r="R274" s="665"/>
      <c r="S274" s="655"/>
      <c r="T274" s="421">
        <v>480</v>
      </c>
      <c r="U274" s="421">
        <v>0</v>
      </c>
      <c r="V274" s="649" t="s">
        <v>361</v>
      </c>
      <c r="W274" s="656"/>
      <c r="X274" s="650"/>
      <c r="Y274" s="244" t="s">
        <v>37</v>
      </c>
      <c r="Z274" s="395" t="s">
        <v>473</v>
      </c>
      <c r="AA274" s="391"/>
      <c r="AB274" s="391"/>
      <c r="AC274" s="422"/>
      <c r="AD274" s="393">
        <v>480</v>
      </c>
      <c r="AE274" s="423"/>
      <c r="AF274" s="423"/>
      <c r="AG274" s="100"/>
      <c r="AH274" s="100"/>
      <c r="AI274" s="100"/>
      <c r="AJ274" s="100"/>
      <c r="AK274" s="100"/>
    </row>
    <row r="275" spans="2:37" s="420" customFormat="1" ht="20.399999999999999">
      <c r="B275" s="649">
        <v>226</v>
      </c>
      <c r="C275" s="650"/>
      <c r="D275" s="649" t="s">
        <v>393</v>
      </c>
      <c r="E275" s="650"/>
      <c r="F275" s="651" t="s">
        <v>2569</v>
      </c>
      <c r="G275" s="652"/>
      <c r="H275" s="653"/>
      <c r="I275" s="651" t="s">
        <v>2568</v>
      </c>
      <c r="J275" s="652"/>
      <c r="K275" s="652"/>
      <c r="L275" s="652"/>
      <c r="M275" s="653"/>
      <c r="N275" s="654">
        <v>480</v>
      </c>
      <c r="O275" s="655"/>
      <c r="P275" s="654">
        <v>480</v>
      </c>
      <c r="Q275" s="665"/>
      <c r="R275" s="665"/>
      <c r="S275" s="655"/>
      <c r="T275" s="421">
        <v>480</v>
      </c>
      <c r="U275" s="421">
        <v>0</v>
      </c>
      <c r="V275" s="649" t="s">
        <v>361</v>
      </c>
      <c r="W275" s="656"/>
      <c r="X275" s="650"/>
      <c r="Y275" s="244" t="s">
        <v>37</v>
      </c>
      <c r="Z275" s="395" t="s">
        <v>401</v>
      </c>
      <c r="AA275" s="391"/>
      <c r="AB275" s="391"/>
      <c r="AC275" s="422"/>
      <c r="AD275" s="393">
        <v>480</v>
      </c>
      <c r="AE275" s="423"/>
      <c r="AF275" s="423"/>
      <c r="AG275" s="100"/>
      <c r="AH275" s="100"/>
      <c r="AI275" s="100"/>
      <c r="AJ275" s="100"/>
      <c r="AK275" s="100"/>
    </row>
    <row r="276" spans="2:37" s="420" customFormat="1">
      <c r="B276" s="649">
        <v>227</v>
      </c>
      <c r="C276" s="650"/>
      <c r="D276" s="649" t="s">
        <v>393</v>
      </c>
      <c r="E276" s="650"/>
      <c r="F276" s="651" t="s">
        <v>2570</v>
      </c>
      <c r="G276" s="652"/>
      <c r="H276" s="653"/>
      <c r="I276" s="651" t="s">
        <v>2568</v>
      </c>
      <c r="J276" s="652"/>
      <c r="K276" s="652"/>
      <c r="L276" s="652"/>
      <c r="M276" s="653"/>
      <c r="N276" s="654">
        <v>480</v>
      </c>
      <c r="O276" s="655"/>
      <c r="P276" s="654">
        <v>480</v>
      </c>
      <c r="Q276" s="665"/>
      <c r="R276" s="665"/>
      <c r="S276" s="655"/>
      <c r="T276" s="421">
        <v>480</v>
      </c>
      <c r="U276" s="421">
        <v>0</v>
      </c>
      <c r="V276" s="649" t="s">
        <v>361</v>
      </c>
      <c r="W276" s="656"/>
      <c r="X276" s="650"/>
      <c r="Y276" s="244" t="s">
        <v>37</v>
      </c>
      <c r="Z276" s="395" t="s">
        <v>462</v>
      </c>
      <c r="AA276" s="391"/>
      <c r="AB276" s="391"/>
      <c r="AC276" s="422"/>
      <c r="AD276" s="393">
        <v>480</v>
      </c>
      <c r="AE276" s="423"/>
      <c r="AF276" s="423"/>
      <c r="AG276" s="100"/>
      <c r="AH276" s="100"/>
      <c r="AI276" s="100"/>
      <c r="AJ276" s="100"/>
      <c r="AK276" s="100"/>
    </row>
    <row r="277" spans="2:37" s="420" customFormat="1">
      <c r="B277" s="649">
        <v>228</v>
      </c>
      <c r="C277" s="650"/>
      <c r="D277" s="649" t="s">
        <v>393</v>
      </c>
      <c r="E277" s="650"/>
      <c r="F277" s="651" t="s">
        <v>2571</v>
      </c>
      <c r="G277" s="652"/>
      <c r="H277" s="653"/>
      <c r="I277" s="651" t="s">
        <v>2568</v>
      </c>
      <c r="J277" s="652"/>
      <c r="K277" s="652"/>
      <c r="L277" s="652"/>
      <c r="M277" s="653"/>
      <c r="N277" s="654">
        <v>480</v>
      </c>
      <c r="O277" s="655"/>
      <c r="P277" s="654">
        <v>480</v>
      </c>
      <c r="Q277" s="665"/>
      <c r="R277" s="665"/>
      <c r="S277" s="655"/>
      <c r="T277" s="421">
        <v>480</v>
      </c>
      <c r="U277" s="421">
        <v>0</v>
      </c>
      <c r="V277" s="649" t="s">
        <v>361</v>
      </c>
      <c r="W277" s="656"/>
      <c r="X277" s="650"/>
      <c r="Y277" s="244" t="s">
        <v>37</v>
      </c>
      <c r="Z277" s="395" t="s">
        <v>476</v>
      </c>
      <c r="AA277" s="391"/>
      <c r="AB277" s="391"/>
      <c r="AC277" s="422"/>
      <c r="AD277" s="393">
        <v>480</v>
      </c>
      <c r="AE277" s="423"/>
      <c r="AF277" s="423"/>
      <c r="AG277" s="100"/>
      <c r="AH277" s="100"/>
      <c r="AI277" s="100"/>
      <c r="AJ277" s="100"/>
      <c r="AK277" s="100"/>
    </row>
    <row r="278" spans="2:37" s="420" customFormat="1">
      <c r="B278" s="649">
        <v>229</v>
      </c>
      <c r="C278" s="650"/>
      <c r="D278" s="649" t="s">
        <v>393</v>
      </c>
      <c r="E278" s="650"/>
      <c r="F278" s="651" t="s">
        <v>2572</v>
      </c>
      <c r="G278" s="652"/>
      <c r="H278" s="653"/>
      <c r="I278" s="651" t="s">
        <v>2573</v>
      </c>
      <c r="J278" s="652"/>
      <c r="K278" s="652"/>
      <c r="L278" s="652"/>
      <c r="M278" s="653"/>
      <c r="N278" s="654">
        <v>650</v>
      </c>
      <c r="O278" s="655"/>
      <c r="P278" s="654">
        <v>650</v>
      </c>
      <c r="Q278" s="665"/>
      <c r="R278" s="665"/>
      <c r="S278" s="655"/>
      <c r="T278" s="421">
        <v>0</v>
      </c>
      <c r="U278" s="421">
        <v>650</v>
      </c>
      <c r="V278" s="649" t="s">
        <v>456</v>
      </c>
      <c r="W278" s="656"/>
      <c r="X278" s="650"/>
      <c r="Y278" s="244" t="s">
        <v>37</v>
      </c>
      <c r="Z278" s="395" t="s">
        <v>2495</v>
      </c>
      <c r="AA278" s="391"/>
      <c r="AB278" s="391"/>
      <c r="AC278" s="422"/>
      <c r="AD278" s="393">
        <v>650</v>
      </c>
      <c r="AE278" s="423"/>
      <c r="AF278" s="423"/>
      <c r="AG278" s="100"/>
      <c r="AH278" s="100"/>
      <c r="AI278" s="100"/>
      <c r="AJ278" s="100"/>
      <c r="AK278" s="100"/>
    </row>
    <row r="279" spans="2:37" s="420" customFormat="1">
      <c r="B279" s="649">
        <v>230</v>
      </c>
      <c r="C279" s="650"/>
      <c r="D279" s="649" t="s">
        <v>393</v>
      </c>
      <c r="E279" s="650"/>
      <c r="F279" s="651" t="s">
        <v>2574</v>
      </c>
      <c r="G279" s="652"/>
      <c r="H279" s="653"/>
      <c r="I279" s="651" t="s">
        <v>2573</v>
      </c>
      <c r="J279" s="652"/>
      <c r="K279" s="652"/>
      <c r="L279" s="652"/>
      <c r="M279" s="653"/>
      <c r="N279" s="654">
        <v>650</v>
      </c>
      <c r="O279" s="655"/>
      <c r="P279" s="654">
        <v>650</v>
      </c>
      <c r="Q279" s="665"/>
      <c r="R279" s="665"/>
      <c r="S279" s="655"/>
      <c r="T279" s="421">
        <v>0</v>
      </c>
      <c r="U279" s="421">
        <v>650</v>
      </c>
      <c r="V279" s="649" t="s">
        <v>456</v>
      </c>
      <c r="W279" s="656"/>
      <c r="X279" s="650"/>
      <c r="Y279" s="244" t="s">
        <v>37</v>
      </c>
      <c r="Z279" s="395" t="s">
        <v>519</v>
      </c>
      <c r="AA279" s="391"/>
      <c r="AB279" s="391"/>
      <c r="AC279" s="422"/>
      <c r="AD279" s="393">
        <v>650</v>
      </c>
      <c r="AE279" s="423"/>
      <c r="AF279" s="423"/>
      <c r="AG279" s="100"/>
      <c r="AH279" s="100"/>
      <c r="AI279" s="100"/>
      <c r="AJ279" s="100"/>
      <c r="AK279" s="100"/>
    </row>
    <row r="280" spans="2:37" s="420" customFormat="1">
      <c r="B280" s="649">
        <v>231</v>
      </c>
      <c r="C280" s="650"/>
      <c r="D280" s="649" t="s">
        <v>393</v>
      </c>
      <c r="E280" s="650"/>
      <c r="F280" s="651" t="s">
        <v>2575</v>
      </c>
      <c r="G280" s="652"/>
      <c r="H280" s="653"/>
      <c r="I280" s="651" t="s">
        <v>2573</v>
      </c>
      <c r="J280" s="652"/>
      <c r="K280" s="652"/>
      <c r="L280" s="652"/>
      <c r="M280" s="653"/>
      <c r="N280" s="654">
        <v>650</v>
      </c>
      <c r="O280" s="655"/>
      <c r="P280" s="654">
        <v>650</v>
      </c>
      <c r="Q280" s="665"/>
      <c r="R280" s="665"/>
      <c r="S280" s="655"/>
      <c r="T280" s="421">
        <v>0</v>
      </c>
      <c r="U280" s="421">
        <v>650</v>
      </c>
      <c r="V280" s="649" t="s">
        <v>456</v>
      </c>
      <c r="W280" s="656"/>
      <c r="X280" s="650"/>
      <c r="Y280" s="244" t="s">
        <v>37</v>
      </c>
      <c r="Z280" s="395" t="s">
        <v>556</v>
      </c>
      <c r="AA280" s="391"/>
      <c r="AB280" s="391"/>
      <c r="AC280" s="422"/>
      <c r="AD280" s="393">
        <v>650</v>
      </c>
      <c r="AE280" s="423"/>
      <c r="AF280" s="423"/>
      <c r="AG280" s="100"/>
      <c r="AH280" s="100"/>
      <c r="AI280" s="100"/>
      <c r="AJ280" s="100"/>
      <c r="AK280" s="100"/>
    </row>
    <row r="281" spans="2:37" s="420" customFormat="1">
      <c r="B281" s="649">
        <v>232</v>
      </c>
      <c r="C281" s="650"/>
      <c r="D281" s="649" t="s">
        <v>393</v>
      </c>
      <c r="E281" s="650"/>
      <c r="F281" s="651" t="s">
        <v>2576</v>
      </c>
      <c r="G281" s="652"/>
      <c r="H281" s="653"/>
      <c r="I281" s="651" t="s">
        <v>2573</v>
      </c>
      <c r="J281" s="652"/>
      <c r="K281" s="652"/>
      <c r="L281" s="652"/>
      <c r="M281" s="653"/>
      <c r="N281" s="654">
        <v>650</v>
      </c>
      <c r="O281" s="655"/>
      <c r="P281" s="654">
        <v>650</v>
      </c>
      <c r="Q281" s="665"/>
      <c r="R281" s="665"/>
      <c r="S281" s="655"/>
      <c r="T281" s="421">
        <v>0</v>
      </c>
      <c r="U281" s="421">
        <v>650</v>
      </c>
      <c r="V281" s="649" t="s">
        <v>456</v>
      </c>
      <c r="W281" s="656"/>
      <c r="X281" s="650"/>
      <c r="Y281" s="244" t="s">
        <v>37</v>
      </c>
      <c r="Z281" s="395" t="s">
        <v>471</v>
      </c>
      <c r="AA281" s="391"/>
      <c r="AB281" s="391"/>
      <c r="AC281" s="422"/>
      <c r="AD281" s="393">
        <v>650</v>
      </c>
      <c r="AE281" s="423"/>
      <c r="AF281" s="423"/>
      <c r="AG281" s="100"/>
      <c r="AH281" s="100"/>
      <c r="AI281" s="100"/>
      <c r="AJ281" s="100"/>
      <c r="AK281" s="100"/>
    </row>
    <row r="282" spans="2:37" s="420" customFormat="1" ht="20.399999999999999">
      <c r="B282" s="649">
        <v>233</v>
      </c>
      <c r="C282" s="650"/>
      <c r="D282" s="649" t="s">
        <v>393</v>
      </c>
      <c r="E282" s="650"/>
      <c r="F282" s="651" t="s">
        <v>2577</v>
      </c>
      <c r="G282" s="652"/>
      <c r="H282" s="653"/>
      <c r="I282" s="651" t="s">
        <v>2578</v>
      </c>
      <c r="J282" s="652"/>
      <c r="K282" s="652"/>
      <c r="L282" s="652"/>
      <c r="M282" s="653"/>
      <c r="N282" s="654">
        <v>4418.49</v>
      </c>
      <c r="O282" s="655"/>
      <c r="P282" s="654">
        <v>4418.49</v>
      </c>
      <c r="Q282" s="665"/>
      <c r="R282" s="665"/>
      <c r="S282" s="655"/>
      <c r="T282" s="421">
        <v>0</v>
      </c>
      <c r="U282" s="421">
        <v>4418.49</v>
      </c>
      <c r="V282" s="649" t="s">
        <v>456</v>
      </c>
      <c r="W282" s="656"/>
      <c r="X282" s="650"/>
      <c r="Y282" s="244" t="s">
        <v>37</v>
      </c>
      <c r="Z282" s="395" t="s">
        <v>401</v>
      </c>
      <c r="AA282" s="391"/>
      <c r="AB282" s="391"/>
      <c r="AC282" s="422"/>
      <c r="AD282" s="393">
        <v>4418.49</v>
      </c>
      <c r="AE282" s="423"/>
      <c r="AF282" s="423"/>
      <c r="AG282" s="100"/>
      <c r="AH282" s="100"/>
      <c r="AI282" s="100"/>
      <c r="AJ282" s="100"/>
      <c r="AK282" s="100"/>
    </row>
    <row r="283" spans="2:37" s="420" customFormat="1">
      <c r="B283" s="649">
        <v>234</v>
      </c>
      <c r="C283" s="650"/>
      <c r="D283" s="649" t="s">
        <v>393</v>
      </c>
      <c r="E283" s="650"/>
      <c r="F283" s="651" t="s">
        <v>2579</v>
      </c>
      <c r="G283" s="652"/>
      <c r="H283" s="653"/>
      <c r="I283" s="651" t="s">
        <v>2580</v>
      </c>
      <c r="J283" s="652"/>
      <c r="K283" s="652"/>
      <c r="L283" s="652"/>
      <c r="M283" s="653"/>
      <c r="N283" s="654">
        <v>4189</v>
      </c>
      <c r="O283" s="655"/>
      <c r="P283" s="654">
        <v>4189</v>
      </c>
      <c r="Q283" s="665"/>
      <c r="R283" s="665"/>
      <c r="S283" s="655"/>
      <c r="T283" s="421">
        <v>0</v>
      </c>
      <c r="U283" s="421">
        <v>4189</v>
      </c>
      <c r="V283" s="649" t="s">
        <v>456</v>
      </c>
      <c r="W283" s="656"/>
      <c r="X283" s="650"/>
      <c r="Y283" s="244" t="s">
        <v>37</v>
      </c>
      <c r="Z283" s="395" t="s">
        <v>467</v>
      </c>
      <c r="AA283" s="391"/>
      <c r="AB283" s="391"/>
      <c r="AC283" s="422"/>
      <c r="AD283" s="393">
        <v>4189</v>
      </c>
      <c r="AE283" s="423"/>
      <c r="AF283" s="423"/>
      <c r="AG283" s="100"/>
      <c r="AH283" s="100"/>
      <c r="AI283" s="100"/>
      <c r="AJ283" s="100"/>
      <c r="AK283" s="100"/>
    </row>
    <row r="284" spans="2:37" s="420" customFormat="1">
      <c r="B284" s="649">
        <v>235</v>
      </c>
      <c r="C284" s="650"/>
      <c r="D284" s="649" t="s">
        <v>393</v>
      </c>
      <c r="E284" s="650"/>
      <c r="F284" s="651" t="s">
        <v>2581</v>
      </c>
      <c r="G284" s="652"/>
      <c r="H284" s="653"/>
      <c r="I284" s="651" t="s">
        <v>2580</v>
      </c>
      <c r="J284" s="652"/>
      <c r="K284" s="652"/>
      <c r="L284" s="652"/>
      <c r="M284" s="653"/>
      <c r="N284" s="654">
        <v>4189</v>
      </c>
      <c r="O284" s="655"/>
      <c r="P284" s="654">
        <v>4189</v>
      </c>
      <c r="Q284" s="665"/>
      <c r="R284" s="665"/>
      <c r="S284" s="655"/>
      <c r="T284" s="421">
        <v>0</v>
      </c>
      <c r="U284" s="421">
        <v>4189</v>
      </c>
      <c r="V284" s="649" t="s">
        <v>456</v>
      </c>
      <c r="W284" s="656"/>
      <c r="X284" s="650"/>
      <c r="Y284" s="244" t="s">
        <v>37</v>
      </c>
      <c r="Z284" s="395" t="s">
        <v>512</v>
      </c>
      <c r="AA284" s="391"/>
      <c r="AB284" s="391"/>
      <c r="AC284" s="422"/>
      <c r="AD284" s="393">
        <v>4189</v>
      </c>
      <c r="AE284" s="423"/>
      <c r="AF284" s="423"/>
      <c r="AG284" s="100"/>
      <c r="AH284" s="100"/>
      <c r="AI284" s="100"/>
      <c r="AJ284" s="100"/>
      <c r="AK284" s="100"/>
    </row>
    <row r="285" spans="2:37" s="420" customFormat="1">
      <c r="B285" s="649">
        <v>236</v>
      </c>
      <c r="C285" s="650"/>
      <c r="D285" s="649" t="s">
        <v>393</v>
      </c>
      <c r="E285" s="650"/>
      <c r="F285" s="651" t="s">
        <v>2582</v>
      </c>
      <c r="G285" s="652"/>
      <c r="H285" s="653"/>
      <c r="I285" s="651" t="s">
        <v>2580</v>
      </c>
      <c r="J285" s="652"/>
      <c r="K285" s="652"/>
      <c r="L285" s="652"/>
      <c r="M285" s="653"/>
      <c r="N285" s="654">
        <v>4189</v>
      </c>
      <c r="O285" s="655"/>
      <c r="P285" s="654">
        <v>4189</v>
      </c>
      <c r="Q285" s="665"/>
      <c r="R285" s="665"/>
      <c r="S285" s="655"/>
      <c r="T285" s="421">
        <v>0</v>
      </c>
      <c r="U285" s="421">
        <v>4189</v>
      </c>
      <c r="V285" s="649" t="s">
        <v>456</v>
      </c>
      <c r="W285" s="656"/>
      <c r="X285" s="650"/>
      <c r="Y285" s="244" t="s">
        <v>37</v>
      </c>
      <c r="Z285" s="395" t="s">
        <v>2339</v>
      </c>
      <c r="AA285" s="391"/>
      <c r="AB285" s="391"/>
      <c r="AC285" s="422"/>
      <c r="AD285" s="393">
        <v>4189</v>
      </c>
      <c r="AE285" s="423"/>
      <c r="AF285" s="423"/>
      <c r="AG285" s="100"/>
      <c r="AH285" s="100"/>
      <c r="AI285" s="100"/>
      <c r="AJ285" s="100"/>
      <c r="AK285" s="100"/>
    </row>
    <row r="286" spans="2:37" s="420" customFormat="1">
      <c r="B286" s="649">
        <v>237</v>
      </c>
      <c r="C286" s="650"/>
      <c r="D286" s="649" t="s">
        <v>393</v>
      </c>
      <c r="E286" s="650"/>
      <c r="F286" s="651" t="s">
        <v>2583</v>
      </c>
      <c r="G286" s="652"/>
      <c r="H286" s="653"/>
      <c r="I286" s="651" t="s">
        <v>2580</v>
      </c>
      <c r="J286" s="652"/>
      <c r="K286" s="652"/>
      <c r="L286" s="652"/>
      <c r="M286" s="653"/>
      <c r="N286" s="654">
        <v>4189</v>
      </c>
      <c r="O286" s="655"/>
      <c r="P286" s="654">
        <v>4189</v>
      </c>
      <c r="Q286" s="665"/>
      <c r="R286" s="665"/>
      <c r="S286" s="655"/>
      <c r="T286" s="421">
        <v>0</v>
      </c>
      <c r="U286" s="421">
        <v>4189</v>
      </c>
      <c r="V286" s="649" t="s">
        <v>456</v>
      </c>
      <c r="W286" s="656"/>
      <c r="X286" s="650"/>
      <c r="Y286" s="244" t="s">
        <v>37</v>
      </c>
      <c r="Z286" s="395" t="s">
        <v>2584</v>
      </c>
      <c r="AA286" s="391"/>
      <c r="AB286" s="391"/>
      <c r="AC286" s="422"/>
      <c r="AD286" s="393">
        <v>4189</v>
      </c>
      <c r="AE286" s="423"/>
      <c r="AF286" s="423"/>
      <c r="AG286" s="100"/>
      <c r="AH286" s="100"/>
      <c r="AI286" s="100"/>
      <c r="AJ286" s="100"/>
      <c r="AK286" s="100"/>
    </row>
    <row r="287" spans="2:37" s="420" customFormat="1">
      <c r="B287" s="649">
        <v>238</v>
      </c>
      <c r="C287" s="650"/>
      <c r="D287" s="649" t="s">
        <v>393</v>
      </c>
      <c r="E287" s="650"/>
      <c r="F287" s="651" t="s">
        <v>2585</v>
      </c>
      <c r="G287" s="652"/>
      <c r="H287" s="653"/>
      <c r="I287" s="651" t="s">
        <v>2578</v>
      </c>
      <c r="J287" s="652"/>
      <c r="K287" s="652"/>
      <c r="L287" s="652"/>
      <c r="M287" s="653"/>
      <c r="N287" s="654">
        <v>3300</v>
      </c>
      <c r="O287" s="655"/>
      <c r="P287" s="654">
        <v>3300</v>
      </c>
      <c r="Q287" s="665"/>
      <c r="R287" s="665"/>
      <c r="S287" s="655"/>
      <c r="T287" s="421">
        <v>0</v>
      </c>
      <c r="U287" s="421">
        <v>3300</v>
      </c>
      <c r="V287" s="649" t="s">
        <v>456</v>
      </c>
      <c r="W287" s="656"/>
      <c r="X287" s="650"/>
      <c r="Y287" s="244" t="s">
        <v>37</v>
      </c>
      <c r="Z287" s="395" t="s">
        <v>2226</v>
      </c>
      <c r="AA287" s="391"/>
      <c r="AB287" s="391"/>
      <c r="AC287" s="422"/>
      <c r="AD287" s="393">
        <v>3300</v>
      </c>
      <c r="AE287" s="423"/>
      <c r="AF287" s="423"/>
      <c r="AG287" s="100"/>
      <c r="AH287" s="100"/>
      <c r="AI287" s="100"/>
      <c r="AJ287" s="100"/>
      <c r="AK287" s="100"/>
    </row>
    <row r="288" spans="2:37" s="420" customFormat="1">
      <c r="B288" s="649">
        <v>239</v>
      </c>
      <c r="C288" s="650"/>
      <c r="D288" s="649" t="s">
        <v>393</v>
      </c>
      <c r="E288" s="650"/>
      <c r="F288" s="651" t="s">
        <v>2586</v>
      </c>
      <c r="G288" s="652"/>
      <c r="H288" s="653"/>
      <c r="I288" s="651" t="s">
        <v>2587</v>
      </c>
      <c r="J288" s="652"/>
      <c r="K288" s="652"/>
      <c r="L288" s="652"/>
      <c r="M288" s="653"/>
      <c r="N288" s="654">
        <v>4400</v>
      </c>
      <c r="O288" s="655"/>
      <c r="P288" s="654">
        <v>4400</v>
      </c>
      <c r="Q288" s="665"/>
      <c r="R288" s="665"/>
      <c r="S288" s="655"/>
      <c r="T288" s="421">
        <v>0</v>
      </c>
      <c r="U288" s="421">
        <v>4400</v>
      </c>
      <c r="V288" s="649" t="s">
        <v>456</v>
      </c>
      <c r="W288" s="656"/>
      <c r="X288" s="650"/>
      <c r="Y288" s="244" t="s">
        <v>37</v>
      </c>
      <c r="Z288" s="395" t="s">
        <v>2226</v>
      </c>
      <c r="AA288" s="391"/>
      <c r="AB288" s="391"/>
      <c r="AC288" s="422"/>
      <c r="AD288" s="393">
        <v>4400</v>
      </c>
      <c r="AE288" s="423"/>
      <c r="AF288" s="423"/>
      <c r="AG288" s="100"/>
      <c r="AH288" s="100"/>
      <c r="AI288" s="100"/>
      <c r="AJ288" s="100"/>
      <c r="AK288" s="100"/>
    </row>
    <row r="289" spans="2:37" s="420" customFormat="1" ht="20.399999999999999">
      <c r="B289" s="649">
        <v>240</v>
      </c>
      <c r="C289" s="650"/>
      <c r="D289" s="649" t="s">
        <v>393</v>
      </c>
      <c r="E289" s="650"/>
      <c r="F289" s="651" t="s">
        <v>2588</v>
      </c>
      <c r="G289" s="652"/>
      <c r="H289" s="653"/>
      <c r="I289" s="651" t="s">
        <v>2589</v>
      </c>
      <c r="J289" s="652"/>
      <c r="K289" s="652"/>
      <c r="L289" s="652"/>
      <c r="M289" s="653"/>
      <c r="N289" s="654">
        <v>3900</v>
      </c>
      <c r="O289" s="655"/>
      <c r="P289" s="654">
        <v>3900</v>
      </c>
      <c r="Q289" s="665"/>
      <c r="R289" s="665"/>
      <c r="S289" s="655"/>
      <c r="T289" s="421">
        <v>0</v>
      </c>
      <c r="U289" s="421">
        <v>3900</v>
      </c>
      <c r="V289" s="649" t="s">
        <v>456</v>
      </c>
      <c r="W289" s="656"/>
      <c r="X289" s="650"/>
      <c r="Y289" s="244" t="s">
        <v>37</v>
      </c>
      <c r="Z289" s="395" t="s">
        <v>401</v>
      </c>
      <c r="AA289" s="391"/>
      <c r="AB289" s="391"/>
      <c r="AC289" s="422"/>
      <c r="AD289" s="393">
        <v>3900</v>
      </c>
      <c r="AE289" s="423"/>
      <c r="AF289" s="423"/>
      <c r="AG289" s="100"/>
      <c r="AH289" s="100"/>
      <c r="AI289" s="100"/>
      <c r="AJ289" s="100"/>
      <c r="AK289" s="100"/>
    </row>
    <row r="290" spans="2:37" s="420" customFormat="1">
      <c r="B290" s="244">
        <v>2</v>
      </c>
      <c r="C290" s="245">
        <v>241</v>
      </c>
      <c r="D290" s="649">
        <v>487</v>
      </c>
      <c r="E290" s="650"/>
      <c r="F290" s="651" t="s">
        <v>2590</v>
      </c>
      <c r="G290" s="652"/>
      <c r="H290" s="653"/>
      <c r="I290" s="651" t="s">
        <v>2591</v>
      </c>
      <c r="J290" s="652"/>
      <c r="K290" s="652"/>
      <c r="L290" s="652"/>
      <c r="M290" s="247"/>
      <c r="N290" s="654">
        <v>950</v>
      </c>
      <c r="O290" s="655"/>
      <c r="P290" s="654">
        <v>950</v>
      </c>
      <c r="Q290" s="665"/>
      <c r="R290" s="665"/>
      <c r="S290" s="655"/>
      <c r="T290" s="421">
        <v>0</v>
      </c>
      <c r="U290" s="421">
        <v>950</v>
      </c>
      <c r="V290" s="649" t="s">
        <v>456</v>
      </c>
      <c r="W290" s="656"/>
      <c r="X290" s="650"/>
      <c r="Y290" s="244">
        <v>2</v>
      </c>
      <c r="Z290" s="395" t="s">
        <v>463</v>
      </c>
      <c r="AA290" s="391"/>
      <c r="AB290" s="391"/>
      <c r="AC290" s="422"/>
      <c r="AD290" s="393">
        <v>950</v>
      </c>
      <c r="AE290" s="423"/>
      <c r="AF290" s="423"/>
      <c r="AG290" s="100"/>
      <c r="AH290" s="100"/>
      <c r="AI290" s="100"/>
      <c r="AJ290" s="100"/>
      <c r="AK290" s="100"/>
    </row>
    <row r="291" spans="2:37" s="420" customFormat="1">
      <c r="B291" s="244"/>
      <c r="C291" s="245">
        <v>242</v>
      </c>
      <c r="D291" s="649">
        <v>487</v>
      </c>
      <c r="E291" s="650"/>
      <c r="F291" s="651" t="s">
        <v>2592</v>
      </c>
      <c r="G291" s="652"/>
      <c r="H291" s="653"/>
      <c r="I291" s="651" t="s">
        <v>2591</v>
      </c>
      <c r="J291" s="652"/>
      <c r="K291" s="652"/>
      <c r="L291" s="652"/>
      <c r="M291" s="653"/>
      <c r="N291" s="654">
        <v>950</v>
      </c>
      <c r="O291" s="655"/>
      <c r="P291" s="654">
        <v>950</v>
      </c>
      <c r="Q291" s="665"/>
      <c r="R291" s="665"/>
      <c r="S291" s="655"/>
      <c r="T291" s="421">
        <v>0</v>
      </c>
      <c r="U291" s="421">
        <v>950</v>
      </c>
      <c r="V291" s="649" t="s">
        <v>456</v>
      </c>
      <c r="W291" s="656"/>
      <c r="X291" s="650"/>
      <c r="Y291" s="244">
        <v>2</v>
      </c>
      <c r="Z291" s="395" t="s">
        <v>463</v>
      </c>
      <c r="AA291" s="391"/>
      <c r="AB291" s="391"/>
      <c r="AC291" s="422"/>
      <c r="AD291" s="393">
        <v>950</v>
      </c>
      <c r="AE291" s="423"/>
      <c r="AF291" s="423"/>
      <c r="AG291" s="100"/>
      <c r="AH291" s="100"/>
      <c r="AI291" s="100"/>
      <c r="AJ291" s="100"/>
      <c r="AK291" s="100"/>
    </row>
    <row r="292" spans="2:37" s="420" customFormat="1">
      <c r="B292" s="244"/>
      <c r="C292" s="245">
        <v>243</v>
      </c>
      <c r="D292" s="649">
        <v>487</v>
      </c>
      <c r="E292" s="650"/>
      <c r="F292" s="651" t="s">
        <v>2593</v>
      </c>
      <c r="G292" s="652"/>
      <c r="H292" s="653"/>
      <c r="I292" s="651" t="s">
        <v>2594</v>
      </c>
      <c r="J292" s="652"/>
      <c r="K292" s="652"/>
      <c r="L292" s="652"/>
      <c r="M292" s="653"/>
      <c r="N292" s="654">
        <v>190</v>
      </c>
      <c r="O292" s="655"/>
      <c r="P292" s="654">
        <v>190</v>
      </c>
      <c r="Q292" s="665"/>
      <c r="R292" s="665"/>
      <c r="S292" s="655"/>
      <c r="T292" s="421">
        <v>0</v>
      </c>
      <c r="U292" s="421">
        <v>190</v>
      </c>
      <c r="V292" s="649" t="s">
        <v>456</v>
      </c>
      <c r="W292" s="656"/>
      <c r="X292" s="650"/>
      <c r="Y292" s="244">
        <v>2</v>
      </c>
      <c r="Z292" s="395" t="s">
        <v>463</v>
      </c>
      <c r="AA292" s="391"/>
      <c r="AB292" s="391"/>
      <c r="AC292" s="422"/>
      <c r="AD292" s="393">
        <v>190</v>
      </c>
      <c r="AE292" s="423"/>
      <c r="AF292" s="423"/>
      <c r="AG292" s="100"/>
      <c r="AH292" s="100"/>
      <c r="AI292" s="100"/>
      <c r="AJ292" s="100"/>
      <c r="AK292" s="100"/>
    </row>
    <row r="293" spans="2:37" s="420" customFormat="1">
      <c r="B293" s="244"/>
      <c r="C293" s="245">
        <v>244</v>
      </c>
      <c r="D293" s="649">
        <v>487</v>
      </c>
      <c r="E293" s="650"/>
      <c r="F293" s="651" t="s">
        <v>2595</v>
      </c>
      <c r="G293" s="652"/>
      <c r="H293" s="653"/>
      <c r="I293" s="651" t="s">
        <v>2594</v>
      </c>
      <c r="J293" s="652"/>
      <c r="K293" s="652"/>
      <c r="L293" s="652"/>
      <c r="M293" s="653"/>
      <c r="N293" s="654">
        <v>190</v>
      </c>
      <c r="O293" s="655"/>
      <c r="P293" s="654">
        <v>190</v>
      </c>
      <c r="Q293" s="665"/>
      <c r="R293" s="665"/>
      <c r="S293" s="655"/>
      <c r="T293" s="421">
        <v>0</v>
      </c>
      <c r="U293" s="421">
        <v>190</v>
      </c>
      <c r="V293" s="649" t="s">
        <v>456</v>
      </c>
      <c r="W293" s="656"/>
      <c r="X293" s="650"/>
      <c r="Y293" s="244">
        <v>2</v>
      </c>
      <c r="Z293" s="395" t="s">
        <v>463</v>
      </c>
      <c r="AA293" s="391"/>
      <c r="AB293" s="391"/>
      <c r="AC293" s="422"/>
      <c r="AD293" s="393">
        <v>190</v>
      </c>
      <c r="AE293" s="423"/>
      <c r="AF293" s="423"/>
      <c r="AG293" s="100"/>
      <c r="AH293" s="100"/>
      <c r="AI293" s="100"/>
      <c r="AJ293" s="100"/>
      <c r="AK293" s="100"/>
    </row>
    <row r="294" spans="2:37" s="420" customFormat="1">
      <c r="B294" s="244"/>
      <c r="C294" s="245">
        <v>245</v>
      </c>
      <c r="D294" s="649">
        <v>487</v>
      </c>
      <c r="E294" s="650"/>
      <c r="F294" s="651" t="s">
        <v>2596</v>
      </c>
      <c r="G294" s="652"/>
      <c r="H294" s="653"/>
      <c r="I294" s="651" t="s">
        <v>2597</v>
      </c>
      <c r="J294" s="652"/>
      <c r="K294" s="652"/>
      <c r="L294" s="652"/>
      <c r="M294" s="653"/>
      <c r="N294" s="654">
        <v>3998</v>
      </c>
      <c r="O294" s="655"/>
      <c r="P294" s="654">
        <v>3998</v>
      </c>
      <c r="Q294" s="665"/>
      <c r="R294" s="665"/>
      <c r="S294" s="655"/>
      <c r="T294" s="421">
        <v>0</v>
      </c>
      <c r="U294" s="421">
        <v>3998</v>
      </c>
      <c r="V294" s="649" t="s">
        <v>456</v>
      </c>
      <c r="W294" s="656"/>
      <c r="X294" s="650"/>
      <c r="Y294" s="244">
        <v>2</v>
      </c>
      <c r="Z294" s="395" t="s">
        <v>2598</v>
      </c>
      <c r="AA294" s="391"/>
      <c r="AB294" s="391"/>
      <c r="AC294" s="422"/>
      <c r="AD294" s="393">
        <v>3998</v>
      </c>
      <c r="AE294" s="423"/>
      <c r="AF294" s="423"/>
      <c r="AG294" s="100"/>
      <c r="AH294" s="100"/>
      <c r="AI294" s="100"/>
      <c r="AJ294" s="100"/>
      <c r="AK294" s="100"/>
    </row>
    <row r="295" spans="2:37" s="420" customFormat="1">
      <c r="B295" s="244"/>
      <c r="C295" s="245">
        <v>246</v>
      </c>
      <c r="D295" s="649">
        <v>487</v>
      </c>
      <c r="E295" s="650"/>
      <c r="F295" s="651" t="s">
        <v>2599</v>
      </c>
      <c r="G295" s="652"/>
      <c r="H295" s="653"/>
      <c r="I295" s="651" t="s">
        <v>2597</v>
      </c>
      <c r="J295" s="652"/>
      <c r="K295" s="652"/>
      <c r="L295" s="652"/>
      <c r="M295" s="653"/>
      <c r="N295" s="654">
        <v>3998</v>
      </c>
      <c r="O295" s="655"/>
      <c r="P295" s="654">
        <v>3998</v>
      </c>
      <c r="Q295" s="665"/>
      <c r="R295" s="665"/>
      <c r="S295" s="655"/>
      <c r="T295" s="421">
        <v>0</v>
      </c>
      <c r="U295" s="421">
        <v>3998</v>
      </c>
      <c r="V295" s="649" t="s">
        <v>456</v>
      </c>
      <c r="W295" s="656"/>
      <c r="X295" s="650"/>
      <c r="Y295" s="244">
        <v>2</v>
      </c>
      <c r="Z295" s="395" t="s">
        <v>2600</v>
      </c>
      <c r="AA295" s="391"/>
      <c r="AB295" s="391"/>
      <c r="AC295" s="422"/>
      <c r="AD295" s="393">
        <v>3998</v>
      </c>
      <c r="AE295" s="423"/>
      <c r="AF295" s="423"/>
      <c r="AG295" s="100"/>
      <c r="AH295" s="100"/>
      <c r="AI295" s="100"/>
      <c r="AJ295" s="100"/>
      <c r="AK295" s="100"/>
    </row>
    <row r="296" spans="2:37" s="420" customFormat="1">
      <c r="B296" s="244"/>
      <c r="C296" s="245">
        <v>247</v>
      </c>
      <c r="D296" s="649">
        <v>487</v>
      </c>
      <c r="E296" s="650"/>
      <c r="F296" s="651" t="s">
        <v>2601</v>
      </c>
      <c r="G296" s="652"/>
      <c r="H296" s="653"/>
      <c r="I296" s="651" t="s">
        <v>2597</v>
      </c>
      <c r="J296" s="652"/>
      <c r="K296" s="652"/>
      <c r="L296" s="652"/>
      <c r="M296" s="653"/>
      <c r="N296" s="654">
        <v>3998</v>
      </c>
      <c r="O296" s="655"/>
      <c r="P296" s="654">
        <v>3998</v>
      </c>
      <c r="Q296" s="665"/>
      <c r="R296" s="665"/>
      <c r="S296" s="655"/>
      <c r="T296" s="421">
        <v>0</v>
      </c>
      <c r="U296" s="421">
        <v>3998</v>
      </c>
      <c r="V296" s="649" t="s">
        <v>456</v>
      </c>
      <c r="W296" s="656"/>
      <c r="X296" s="650"/>
      <c r="Y296" s="244">
        <v>2</v>
      </c>
      <c r="Z296" s="395" t="s">
        <v>2600</v>
      </c>
      <c r="AA296" s="391"/>
      <c r="AB296" s="391"/>
      <c r="AC296" s="422"/>
      <c r="AD296" s="393">
        <v>3998</v>
      </c>
      <c r="AE296" s="423"/>
      <c r="AF296" s="423"/>
      <c r="AG296" s="100"/>
      <c r="AH296" s="100"/>
      <c r="AI296" s="100"/>
      <c r="AJ296" s="100"/>
      <c r="AK296" s="100"/>
    </row>
    <row r="297" spans="2:37" s="420" customFormat="1">
      <c r="B297" s="244"/>
      <c r="C297" s="245">
        <v>248</v>
      </c>
      <c r="D297" s="649">
        <v>487</v>
      </c>
      <c r="E297" s="650"/>
      <c r="F297" s="651" t="s">
        <v>2602</v>
      </c>
      <c r="G297" s="652"/>
      <c r="H297" s="653"/>
      <c r="I297" s="651" t="s">
        <v>2597</v>
      </c>
      <c r="J297" s="652"/>
      <c r="K297" s="652"/>
      <c r="L297" s="652"/>
      <c r="M297" s="653"/>
      <c r="N297" s="654">
        <v>3998</v>
      </c>
      <c r="O297" s="655"/>
      <c r="P297" s="654">
        <v>3998</v>
      </c>
      <c r="Q297" s="665"/>
      <c r="R297" s="665"/>
      <c r="S297" s="655"/>
      <c r="T297" s="421">
        <v>0</v>
      </c>
      <c r="U297" s="421">
        <v>3998</v>
      </c>
      <c r="V297" s="649" t="s">
        <v>456</v>
      </c>
      <c r="W297" s="656"/>
      <c r="X297" s="650"/>
      <c r="Y297" s="244">
        <v>2</v>
      </c>
      <c r="Z297" s="395" t="s">
        <v>2600</v>
      </c>
      <c r="AA297" s="391"/>
      <c r="AB297" s="391"/>
      <c r="AC297" s="422"/>
      <c r="AD297" s="393">
        <v>3998</v>
      </c>
      <c r="AE297" s="423"/>
      <c r="AF297" s="423"/>
      <c r="AG297" s="100"/>
      <c r="AH297" s="100"/>
      <c r="AI297" s="100"/>
      <c r="AJ297" s="100"/>
      <c r="AK297" s="100"/>
    </row>
    <row r="298" spans="2:37" s="420" customFormat="1">
      <c r="B298" s="244"/>
      <c r="C298" s="245">
        <v>249</v>
      </c>
      <c r="D298" s="649">
        <v>487</v>
      </c>
      <c r="E298" s="650"/>
      <c r="F298" s="651" t="s">
        <v>2603</v>
      </c>
      <c r="G298" s="652"/>
      <c r="H298" s="653"/>
      <c r="I298" s="651" t="s">
        <v>2604</v>
      </c>
      <c r="J298" s="652"/>
      <c r="K298" s="652"/>
      <c r="L298" s="652"/>
      <c r="M298" s="653"/>
      <c r="N298" s="654">
        <v>500</v>
      </c>
      <c r="O298" s="655"/>
      <c r="P298" s="667">
        <v>500</v>
      </c>
      <c r="Q298" s="668"/>
      <c r="R298" s="668"/>
      <c r="S298" s="669"/>
      <c r="T298" s="421">
        <v>0</v>
      </c>
      <c r="U298" s="421">
        <v>500</v>
      </c>
      <c r="V298" s="649" t="s">
        <v>456</v>
      </c>
      <c r="W298" s="656"/>
      <c r="X298" s="650"/>
      <c r="Y298" s="244">
        <v>2</v>
      </c>
      <c r="Z298" s="395" t="s">
        <v>2600</v>
      </c>
      <c r="AA298" s="391"/>
      <c r="AB298" s="391"/>
      <c r="AC298" s="422"/>
      <c r="AD298" s="393">
        <v>500</v>
      </c>
      <c r="AE298" s="423"/>
      <c r="AF298" s="423"/>
      <c r="AG298" s="100"/>
      <c r="AH298" s="100"/>
      <c r="AI298" s="100"/>
      <c r="AJ298" s="100"/>
      <c r="AK298" s="100"/>
    </row>
    <row r="299" spans="2:37" s="420" customFormat="1">
      <c r="B299" s="244"/>
      <c r="C299" s="245">
        <v>250</v>
      </c>
      <c r="D299" s="649">
        <v>487</v>
      </c>
      <c r="E299" s="650"/>
      <c r="F299" s="651" t="s">
        <v>2605</v>
      </c>
      <c r="G299" s="652"/>
      <c r="H299" s="653"/>
      <c r="I299" s="651" t="s">
        <v>2604</v>
      </c>
      <c r="J299" s="652"/>
      <c r="K299" s="652"/>
      <c r="L299" s="652"/>
      <c r="M299" s="653"/>
      <c r="N299" s="654">
        <v>500</v>
      </c>
      <c r="O299" s="655"/>
      <c r="P299" s="654">
        <v>500</v>
      </c>
      <c r="Q299" s="665"/>
      <c r="R299" s="665"/>
      <c r="S299" s="655"/>
      <c r="T299" s="421">
        <v>0</v>
      </c>
      <c r="U299" s="421">
        <v>500</v>
      </c>
      <c r="V299" s="649" t="s">
        <v>456</v>
      </c>
      <c r="W299" s="656"/>
      <c r="X299" s="650"/>
      <c r="Y299" s="244">
        <v>2</v>
      </c>
      <c r="Z299" s="395" t="s">
        <v>2600</v>
      </c>
      <c r="AA299" s="391"/>
      <c r="AB299" s="391"/>
      <c r="AC299" s="422"/>
      <c r="AD299" s="393">
        <v>500</v>
      </c>
      <c r="AE299" s="423"/>
      <c r="AF299" s="423"/>
      <c r="AG299" s="100"/>
      <c r="AH299" s="100"/>
      <c r="AI299" s="100"/>
      <c r="AJ299" s="100"/>
      <c r="AK299" s="100"/>
    </row>
    <row r="300" spans="2:37" s="420" customFormat="1">
      <c r="B300" s="244"/>
      <c r="C300" s="254">
        <v>251</v>
      </c>
      <c r="D300" s="657">
        <v>487</v>
      </c>
      <c r="E300" s="658"/>
      <c r="F300" s="659" t="s">
        <v>2606</v>
      </c>
      <c r="G300" s="660"/>
      <c r="H300" s="661"/>
      <c r="I300" s="659" t="s">
        <v>2604</v>
      </c>
      <c r="J300" s="660"/>
      <c r="K300" s="660"/>
      <c r="L300" s="660"/>
      <c r="M300" s="661"/>
      <c r="N300" s="662">
        <v>500</v>
      </c>
      <c r="O300" s="663"/>
      <c r="P300" s="662">
        <v>500</v>
      </c>
      <c r="Q300" s="666"/>
      <c r="R300" s="666"/>
      <c r="S300" s="663"/>
      <c r="T300" s="424">
        <v>0</v>
      </c>
      <c r="U300" s="424">
        <v>500</v>
      </c>
      <c r="V300" s="657" t="s">
        <v>2607</v>
      </c>
      <c r="W300" s="664"/>
      <c r="X300" s="658"/>
      <c r="Y300" s="253">
        <v>2</v>
      </c>
      <c r="Z300" s="13" t="s">
        <v>2600</v>
      </c>
      <c r="AA300" s="13"/>
      <c r="AB300" s="13"/>
      <c r="AC300" s="425"/>
      <c r="AD300" s="198">
        <v>500</v>
      </c>
      <c r="AE300" s="423"/>
      <c r="AF300" s="423"/>
      <c r="AG300" s="100"/>
      <c r="AH300" s="100"/>
      <c r="AI300" s="100"/>
      <c r="AJ300" s="100"/>
      <c r="AK300" s="100"/>
    </row>
    <row r="301" spans="2:37" s="420" customFormat="1" ht="10.8" thickBot="1">
      <c r="B301" s="244"/>
      <c r="C301" s="206">
        <v>252</v>
      </c>
      <c r="D301" s="636">
        <v>487</v>
      </c>
      <c r="E301" s="636"/>
      <c r="F301" s="637" t="s">
        <v>2608</v>
      </c>
      <c r="G301" s="637"/>
      <c r="H301" s="637"/>
      <c r="I301" s="637" t="s">
        <v>2604</v>
      </c>
      <c r="J301" s="637"/>
      <c r="K301" s="637"/>
      <c r="L301" s="637"/>
      <c r="M301" s="637"/>
      <c r="N301" s="638">
        <v>500</v>
      </c>
      <c r="O301" s="638"/>
      <c r="P301" s="638">
        <v>500</v>
      </c>
      <c r="Q301" s="638"/>
      <c r="R301" s="638"/>
      <c r="S301" s="638"/>
      <c r="T301" s="426">
        <v>0</v>
      </c>
      <c r="U301" s="426">
        <v>500</v>
      </c>
      <c r="V301" s="636" t="s">
        <v>456</v>
      </c>
      <c r="W301" s="636"/>
      <c r="X301" s="636"/>
      <c r="Y301" s="206">
        <v>2</v>
      </c>
      <c r="Z301" s="205" t="s">
        <v>2600</v>
      </c>
      <c r="AA301" s="205"/>
      <c r="AB301" s="205"/>
      <c r="AC301" s="427"/>
      <c r="AD301" s="208">
        <v>500</v>
      </c>
      <c r="AE301" s="423"/>
      <c r="AF301" s="423"/>
      <c r="AG301" s="100"/>
      <c r="AH301" s="100"/>
      <c r="AI301" s="100"/>
      <c r="AJ301" s="100"/>
      <c r="AK301" s="100"/>
    </row>
    <row r="302" spans="2:37" s="428" customFormat="1" ht="10.8" thickTop="1">
      <c r="B302" s="639" t="s">
        <v>18</v>
      </c>
      <c r="C302" s="640"/>
      <c r="D302" s="641" t="s">
        <v>18</v>
      </c>
      <c r="E302" s="640"/>
      <c r="F302" s="642" t="s">
        <v>18</v>
      </c>
      <c r="G302" s="643"/>
      <c r="H302" s="644"/>
      <c r="I302" s="642" t="s">
        <v>457</v>
      </c>
      <c r="J302" s="643"/>
      <c r="K302" s="643"/>
      <c r="L302" s="643"/>
      <c r="M302" s="644"/>
      <c r="N302" s="645">
        <f>SUM(N50:O301)</f>
        <v>479494.10000000003</v>
      </c>
      <c r="O302" s="646"/>
      <c r="P302" s="645">
        <f>SUM(P50:S301)</f>
        <v>479494.10000000003</v>
      </c>
      <c r="Q302" s="647"/>
      <c r="R302" s="647"/>
      <c r="S302" s="646"/>
      <c r="T302" s="429"/>
      <c r="U302" s="429"/>
      <c r="V302" s="641" t="s">
        <v>18</v>
      </c>
      <c r="W302" s="648"/>
      <c r="X302" s="640"/>
      <c r="Y302" s="430" t="s">
        <v>18</v>
      </c>
      <c r="Z302" s="399"/>
      <c r="AA302" s="399"/>
      <c r="AB302" s="399"/>
      <c r="AC302" s="431">
        <f>SUM(AC50:AC301)</f>
        <v>27895.350000000002</v>
      </c>
      <c r="AD302" s="431">
        <f>SUM(AD50:AD301)</f>
        <v>451598.74999999988</v>
      </c>
      <c r="AE302" s="432"/>
      <c r="AF302" s="432"/>
    </row>
  </sheetData>
  <mergeCells count="2052">
    <mergeCell ref="AC3:AD3"/>
    <mergeCell ref="AC47:AD47"/>
    <mergeCell ref="B4:C4"/>
    <mergeCell ref="D4:E4"/>
    <mergeCell ref="F4:H4"/>
    <mergeCell ref="I4:M4"/>
    <mergeCell ref="N4:O4"/>
    <mergeCell ref="P4:S4"/>
    <mergeCell ref="V4:X4"/>
    <mergeCell ref="Z2:AD2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B5:Y5"/>
    <mergeCell ref="B6:C6"/>
    <mergeCell ref="D6:E6"/>
    <mergeCell ref="F6:H6"/>
    <mergeCell ref="I6:M6"/>
    <mergeCell ref="N6:O6"/>
    <mergeCell ref="P6:S6"/>
    <mergeCell ref="V6:X6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26:X26"/>
    <mergeCell ref="B27:C27"/>
    <mergeCell ref="D27:E27"/>
    <mergeCell ref="F27:H27"/>
    <mergeCell ref="I27:M27"/>
    <mergeCell ref="N27:O27"/>
    <mergeCell ref="P27:S27"/>
    <mergeCell ref="V27:X27"/>
    <mergeCell ref="B26:C26"/>
    <mergeCell ref="D26:E26"/>
    <mergeCell ref="F26:H26"/>
    <mergeCell ref="I26:M26"/>
    <mergeCell ref="N26:O26"/>
    <mergeCell ref="P26:S26"/>
    <mergeCell ref="V25:X25"/>
    <mergeCell ref="B25:C25"/>
    <mergeCell ref="D25:E25"/>
    <mergeCell ref="F25:H25"/>
    <mergeCell ref="I25:M25"/>
    <mergeCell ref="N25:O25"/>
    <mergeCell ref="P25:S25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28:X28"/>
    <mergeCell ref="B28:C28"/>
    <mergeCell ref="D28:E28"/>
    <mergeCell ref="F28:H28"/>
    <mergeCell ref="I28:M28"/>
    <mergeCell ref="N28:O28"/>
    <mergeCell ref="P28:S28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B48:C48"/>
    <mergeCell ref="D48:E48"/>
    <mergeCell ref="F48:H48"/>
    <mergeCell ref="I48:M48"/>
    <mergeCell ref="N48:O48"/>
    <mergeCell ref="P48:S48"/>
    <mergeCell ref="V48:X48"/>
    <mergeCell ref="B49:Y49"/>
    <mergeCell ref="B50:C50"/>
    <mergeCell ref="D50:E50"/>
    <mergeCell ref="F50:H50"/>
    <mergeCell ref="I50:M50"/>
    <mergeCell ref="N50:O50"/>
    <mergeCell ref="P50:S50"/>
    <mergeCell ref="V50:X50"/>
    <mergeCell ref="AE4:AH4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1:X41"/>
    <mergeCell ref="B42:C42"/>
    <mergeCell ref="B53:C53"/>
    <mergeCell ref="D53:E53"/>
    <mergeCell ref="F53:H53"/>
    <mergeCell ref="I53:M53"/>
    <mergeCell ref="N53:O53"/>
    <mergeCell ref="P53:S53"/>
    <mergeCell ref="V53:X53"/>
    <mergeCell ref="B54:C54"/>
    <mergeCell ref="D54:E54"/>
    <mergeCell ref="F54:H54"/>
    <mergeCell ref="I54:M54"/>
    <mergeCell ref="N54:O54"/>
    <mergeCell ref="P54:S54"/>
    <mergeCell ref="V54:X54"/>
    <mergeCell ref="B51:C51"/>
    <mergeCell ref="D51:E51"/>
    <mergeCell ref="F51:H51"/>
    <mergeCell ref="I51:M51"/>
    <mergeCell ref="N51:O51"/>
    <mergeCell ref="P51:S51"/>
    <mergeCell ref="V51:X51"/>
    <mergeCell ref="B52:C52"/>
    <mergeCell ref="D52:E52"/>
    <mergeCell ref="F52:H52"/>
    <mergeCell ref="I52:M52"/>
    <mergeCell ref="N52:O52"/>
    <mergeCell ref="P52:S52"/>
    <mergeCell ref="V52:X52"/>
    <mergeCell ref="B57:C57"/>
    <mergeCell ref="D57:E57"/>
    <mergeCell ref="F57:H57"/>
    <mergeCell ref="I57:M57"/>
    <mergeCell ref="N57:O57"/>
    <mergeCell ref="P57:S57"/>
    <mergeCell ref="V57:X57"/>
    <mergeCell ref="B58:C58"/>
    <mergeCell ref="D58:E58"/>
    <mergeCell ref="F58:H58"/>
    <mergeCell ref="I58:M58"/>
    <mergeCell ref="N58:O58"/>
    <mergeCell ref="P58:S58"/>
    <mergeCell ref="V58:X58"/>
    <mergeCell ref="B55:C55"/>
    <mergeCell ref="D55:E55"/>
    <mergeCell ref="F55:H55"/>
    <mergeCell ref="I55:M55"/>
    <mergeCell ref="N55:O55"/>
    <mergeCell ref="P55:S55"/>
    <mergeCell ref="V55:X55"/>
    <mergeCell ref="B56:C56"/>
    <mergeCell ref="D56:E56"/>
    <mergeCell ref="F56:H56"/>
    <mergeCell ref="I56:M56"/>
    <mergeCell ref="N56:O56"/>
    <mergeCell ref="P56:S56"/>
    <mergeCell ref="V56:X56"/>
    <mergeCell ref="B61:C61"/>
    <mergeCell ref="D61:E61"/>
    <mergeCell ref="F61:H61"/>
    <mergeCell ref="I61:M61"/>
    <mergeCell ref="N61:O61"/>
    <mergeCell ref="P61:S61"/>
    <mergeCell ref="V61:X61"/>
    <mergeCell ref="B62:C62"/>
    <mergeCell ref="D62:E62"/>
    <mergeCell ref="F62:H62"/>
    <mergeCell ref="I62:M62"/>
    <mergeCell ref="N62:O62"/>
    <mergeCell ref="P62:S62"/>
    <mergeCell ref="V62:X62"/>
    <mergeCell ref="B59:C59"/>
    <mergeCell ref="D59:E59"/>
    <mergeCell ref="F59:H59"/>
    <mergeCell ref="I59:M59"/>
    <mergeCell ref="N59:O59"/>
    <mergeCell ref="P59:S59"/>
    <mergeCell ref="V59:X59"/>
    <mergeCell ref="B60:C60"/>
    <mergeCell ref="D60:E60"/>
    <mergeCell ref="F60:H60"/>
    <mergeCell ref="I60:M60"/>
    <mergeCell ref="N60:O60"/>
    <mergeCell ref="P60:S60"/>
    <mergeCell ref="V60:X60"/>
    <mergeCell ref="B65:C65"/>
    <mergeCell ref="D65:E65"/>
    <mergeCell ref="F65:H65"/>
    <mergeCell ref="I65:M65"/>
    <mergeCell ref="N65:O65"/>
    <mergeCell ref="P65:S65"/>
    <mergeCell ref="V65:X65"/>
    <mergeCell ref="B66:C66"/>
    <mergeCell ref="D66:E66"/>
    <mergeCell ref="F66:H66"/>
    <mergeCell ref="I66:M66"/>
    <mergeCell ref="N66:O66"/>
    <mergeCell ref="P66:S66"/>
    <mergeCell ref="V66:X66"/>
    <mergeCell ref="B63:C63"/>
    <mergeCell ref="D63:E63"/>
    <mergeCell ref="F63:H63"/>
    <mergeCell ref="I63:M63"/>
    <mergeCell ref="N63:O63"/>
    <mergeCell ref="P63:S63"/>
    <mergeCell ref="V63:X63"/>
    <mergeCell ref="B64:C64"/>
    <mergeCell ref="D64:E64"/>
    <mergeCell ref="F64:H64"/>
    <mergeCell ref="I64:M64"/>
    <mergeCell ref="N64:O64"/>
    <mergeCell ref="P64:S64"/>
    <mergeCell ref="V64:X64"/>
    <mergeCell ref="B69:C69"/>
    <mergeCell ref="D69:E69"/>
    <mergeCell ref="F69:H69"/>
    <mergeCell ref="I69:M69"/>
    <mergeCell ref="N69:O69"/>
    <mergeCell ref="P69:S69"/>
    <mergeCell ref="V69:X69"/>
    <mergeCell ref="B70:C70"/>
    <mergeCell ref="D70:E70"/>
    <mergeCell ref="F70:H70"/>
    <mergeCell ref="I70:M70"/>
    <mergeCell ref="N70:O70"/>
    <mergeCell ref="P70:S70"/>
    <mergeCell ref="V70:X70"/>
    <mergeCell ref="B67:C67"/>
    <mergeCell ref="D67:E67"/>
    <mergeCell ref="F67:H67"/>
    <mergeCell ref="I67:M67"/>
    <mergeCell ref="N67:O67"/>
    <mergeCell ref="P67:S67"/>
    <mergeCell ref="V67:X67"/>
    <mergeCell ref="B68:C68"/>
    <mergeCell ref="D68:E68"/>
    <mergeCell ref="F68:H68"/>
    <mergeCell ref="I68:M68"/>
    <mergeCell ref="N68:O68"/>
    <mergeCell ref="P68:S68"/>
    <mergeCell ref="V68:X68"/>
    <mergeCell ref="B73:C73"/>
    <mergeCell ref="D73:E73"/>
    <mergeCell ref="F73:H73"/>
    <mergeCell ref="I73:M73"/>
    <mergeCell ref="N73:O73"/>
    <mergeCell ref="P73:S73"/>
    <mergeCell ref="V73:X73"/>
    <mergeCell ref="B74:C74"/>
    <mergeCell ref="D74:E74"/>
    <mergeCell ref="F74:H74"/>
    <mergeCell ref="I74:M74"/>
    <mergeCell ref="N74:O74"/>
    <mergeCell ref="P74:S74"/>
    <mergeCell ref="V74:X74"/>
    <mergeCell ref="B71:C71"/>
    <mergeCell ref="D71:E71"/>
    <mergeCell ref="F71:H71"/>
    <mergeCell ref="I71:M71"/>
    <mergeCell ref="N71:O71"/>
    <mergeCell ref="P71:S71"/>
    <mergeCell ref="V71:X71"/>
    <mergeCell ref="B72:C72"/>
    <mergeCell ref="D72:E72"/>
    <mergeCell ref="F72:H72"/>
    <mergeCell ref="I72:M72"/>
    <mergeCell ref="N72:O72"/>
    <mergeCell ref="P72:S72"/>
    <mergeCell ref="V72:X72"/>
    <mergeCell ref="B77:C77"/>
    <mergeCell ref="D77:E77"/>
    <mergeCell ref="F77:H77"/>
    <mergeCell ref="I77:M77"/>
    <mergeCell ref="N77:O77"/>
    <mergeCell ref="P77:S77"/>
    <mergeCell ref="V77:X77"/>
    <mergeCell ref="B78:C78"/>
    <mergeCell ref="D78:E78"/>
    <mergeCell ref="F78:H78"/>
    <mergeCell ref="I78:M78"/>
    <mergeCell ref="N78:O78"/>
    <mergeCell ref="P78:S78"/>
    <mergeCell ref="V78:X78"/>
    <mergeCell ref="B75:C75"/>
    <mergeCell ref="D75:E75"/>
    <mergeCell ref="F75:H75"/>
    <mergeCell ref="I75:M75"/>
    <mergeCell ref="N75:O75"/>
    <mergeCell ref="P75:S75"/>
    <mergeCell ref="V75:X75"/>
    <mergeCell ref="B76:C76"/>
    <mergeCell ref="D76:E76"/>
    <mergeCell ref="F76:H76"/>
    <mergeCell ref="I76:M76"/>
    <mergeCell ref="N76:O76"/>
    <mergeCell ref="P76:S76"/>
    <mergeCell ref="V76:X76"/>
    <mergeCell ref="B81:C81"/>
    <mergeCell ref="D81:E81"/>
    <mergeCell ref="F81:H81"/>
    <mergeCell ref="I81:M81"/>
    <mergeCell ref="N81:O81"/>
    <mergeCell ref="P81:S81"/>
    <mergeCell ref="V81:X81"/>
    <mergeCell ref="B82:C82"/>
    <mergeCell ref="D82:E82"/>
    <mergeCell ref="F82:H82"/>
    <mergeCell ref="I82:M82"/>
    <mergeCell ref="N82:O82"/>
    <mergeCell ref="P82:S82"/>
    <mergeCell ref="V82:X82"/>
    <mergeCell ref="B79:C79"/>
    <mergeCell ref="D79:E79"/>
    <mergeCell ref="F79:H79"/>
    <mergeCell ref="I79:M79"/>
    <mergeCell ref="N79:O79"/>
    <mergeCell ref="P79:S79"/>
    <mergeCell ref="V79:X79"/>
    <mergeCell ref="B80:C80"/>
    <mergeCell ref="D80:E80"/>
    <mergeCell ref="F80:H80"/>
    <mergeCell ref="I80:M80"/>
    <mergeCell ref="N80:O80"/>
    <mergeCell ref="P80:S80"/>
    <mergeCell ref="V80:X80"/>
    <mergeCell ref="B85:C85"/>
    <mergeCell ref="D85:E85"/>
    <mergeCell ref="F85:H85"/>
    <mergeCell ref="I85:M85"/>
    <mergeCell ref="N85:O85"/>
    <mergeCell ref="P85:S85"/>
    <mergeCell ref="V85:X85"/>
    <mergeCell ref="B86:C86"/>
    <mergeCell ref="D86:E86"/>
    <mergeCell ref="F86:H86"/>
    <mergeCell ref="I86:M86"/>
    <mergeCell ref="N86:O86"/>
    <mergeCell ref="P86:S86"/>
    <mergeCell ref="V86:X86"/>
    <mergeCell ref="B83:C83"/>
    <mergeCell ref="D83:E83"/>
    <mergeCell ref="F83:H83"/>
    <mergeCell ref="I83:M83"/>
    <mergeCell ref="N83:O83"/>
    <mergeCell ref="P83:S83"/>
    <mergeCell ref="V83:X83"/>
    <mergeCell ref="B84:C84"/>
    <mergeCell ref="D84:E84"/>
    <mergeCell ref="F84:H84"/>
    <mergeCell ref="I84:M84"/>
    <mergeCell ref="N84:O84"/>
    <mergeCell ref="P84:S84"/>
    <mergeCell ref="V84:X84"/>
    <mergeCell ref="B89:C89"/>
    <mergeCell ref="D89:E89"/>
    <mergeCell ref="F89:H89"/>
    <mergeCell ref="I89:M89"/>
    <mergeCell ref="N89:O89"/>
    <mergeCell ref="P89:S89"/>
    <mergeCell ref="V89:X89"/>
    <mergeCell ref="B90:C90"/>
    <mergeCell ref="D90:E90"/>
    <mergeCell ref="F90:H90"/>
    <mergeCell ref="I90:M90"/>
    <mergeCell ref="N90:O90"/>
    <mergeCell ref="P90:S90"/>
    <mergeCell ref="V90:X90"/>
    <mergeCell ref="B87:C87"/>
    <mergeCell ref="D87:E87"/>
    <mergeCell ref="F87:H87"/>
    <mergeCell ref="I87:M87"/>
    <mergeCell ref="N87:O87"/>
    <mergeCell ref="P87:S87"/>
    <mergeCell ref="V87:X87"/>
    <mergeCell ref="B88:C88"/>
    <mergeCell ref="D88:E88"/>
    <mergeCell ref="F88:H88"/>
    <mergeCell ref="I88:M88"/>
    <mergeCell ref="N88:O88"/>
    <mergeCell ref="P88:S88"/>
    <mergeCell ref="V88:X88"/>
    <mergeCell ref="B93:C93"/>
    <mergeCell ref="D93:E93"/>
    <mergeCell ref="F93:H93"/>
    <mergeCell ref="I93:M93"/>
    <mergeCell ref="N93:O93"/>
    <mergeCell ref="P93:S93"/>
    <mergeCell ref="V93:X93"/>
    <mergeCell ref="B94:C94"/>
    <mergeCell ref="D94:E94"/>
    <mergeCell ref="F94:H94"/>
    <mergeCell ref="I94:M94"/>
    <mergeCell ref="N94:O94"/>
    <mergeCell ref="P94:S94"/>
    <mergeCell ref="V94:X94"/>
    <mergeCell ref="B91:C91"/>
    <mergeCell ref="D91:E91"/>
    <mergeCell ref="F91:H91"/>
    <mergeCell ref="I91:M91"/>
    <mergeCell ref="N91:O91"/>
    <mergeCell ref="P91:S91"/>
    <mergeCell ref="V91:X91"/>
    <mergeCell ref="B92:C92"/>
    <mergeCell ref="D92:E92"/>
    <mergeCell ref="F92:H92"/>
    <mergeCell ref="I92:M92"/>
    <mergeCell ref="N92:O92"/>
    <mergeCell ref="P92:S92"/>
    <mergeCell ref="V92:X92"/>
    <mergeCell ref="B97:C97"/>
    <mergeCell ref="D97:E97"/>
    <mergeCell ref="F97:H97"/>
    <mergeCell ref="I97:M97"/>
    <mergeCell ref="N97:O97"/>
    <mergeCell ref="P97:S97"/>
    <mergeCell ref="V97:X97"/>
    <mergeCell ref="B98:C98"/>
    <mergeCell ref="D98:E98"/>
    <mergeCell ref="F98:H98"/>
    <mergeCell ref="I98:M98"/>
    <mergeCell ref="N98:O98"/>
    <mergeCell ref="P98:S98"/>
    <mergeCell ref="V98:X98"/>
    <mergeCell ref="B95:C95"/>
    <mergeCell ref="D95:E95"/>
    <mergeCell ref="F95:H95"/>
    <mergeCell ref="I95:M95"/>
    <mergeCell ref="N95:O95"/>
    <mergeCell ref="P95:S95"/>
    <mergeCell ref="V95:X95"/>
    <mergeCell ref="B96:C96"/>
    <mergeCell ref="D96:E96"/>
    <mergeCell ref="F96:H96"/>
    <mergeCell ref="I96:M96"/>
    <mergeCell ref="N96:O96"/>
    <mergeCell ref="P96:S96"/>
    <mergeCell ref="V96:X96"/>
    <mergeCell ref="B101:C101"/>
    <mergeCell ref="D101:E101"/>
    <mergeCell ref="F101:H101"/>
    <mergeCell ref="I101:M101"/>
    <mergeCell ref="N101:O101"/>
    <mergeCell ref="P101:S101"/>
    <mergeCell ref="V101:X101"/>
    <mergeCell ref="B102:C102"/>
    <mergeCell ref="D102:E102"/>
    <mergeCell ref="F102:H102"/>
    <mergeCell ref="I102:M102"/>
    <mergeCell ref="N102:O102"/>
    <mergeCell ref="P102:S102"/>
    <mergeCell ref="V102:X102"/>
    <mergeCell ref="B99:C99"/>
    <mergeCell ref="D99:E99"/>
    <mergeCell ref="F99:H99"/>
    <mergeCell ref="I99:M99"/>
    <mergeCell ref="N99:O99"/>
    <mergeCell ref="P99:S99"/>
    <mergeCell ref="V99:X99"/>
    <mergeCell ref="B100:C100"/>
    <mergeCell ref="D100:E100"/>
    <mergeCell ref="F100:H100"/>
    <mergeCell ref="I100:M100"/>
    <mergeCell ref="N100:O100"/>
    <mergeCell ref="P100:S100"/>
    <mergeCell ref="V100:X100"/>
    <mergeCell ref="B105:C105"/>
    <mergeCell ref="D105:E105"/>
    <mergeCell ref="F105:H105"/>
    <mergeCell ref="I105:M105"/>
    <mergeCell ref="N105:O105"/>
    <mergeCell ref="P105:S105"/>
    <mergeCell ref="V105:X105"/>
    <mergeCell ref="B106:C106"/>
    <mergeCell ref="D106:E106"/>
    <mergeCell ref="F106:H106"/>
    <mergeCell ref="I106:M106"/>
    <mergeCell ref="N106:O106"/>
    <mergeCell ref="P106:S106"/>
    <mergeCell ref="V106:X106"/>
    <mergeCell ref="B103:C103"/>
    <mergeCell ref="D103:E103"/>
    <mergeCell ref="F103:H103"/>
    <mergeCell ref="I103:M103"/>
    <mergeCell ref="N103:O103"/>
    <mergeCell ref="P103:S103"/>
    <mergeCell ref="V103:X103"/>
    <mergeCell ref="B104:C104"/>
    <mergeCell ref="D104:E104"/>
    <mergeCell ref="F104:H104"/>
    <mergeCell ref="I104:M104"/>
    <mergeCell ref="N104:O104"/>
    <mergeCell ref="P104:S104"/>
    <mergeCell ref="V104:X104"/>
    <mergeCell ref="B109:C109"/>
    <mergeCell ref="D109:E109"/>
    <mergeCell ref="F109:H109"/>
    <mergeCell ref="I109:M109"/>
    <mergeCell ref="N109:O109"/>
    <mergeCell ref="P109:S109"/>
    <mergeCell ref="V109:X109"/>
    <mergeCell ref="B110:C110"/>
    <mergeCell ref="D110:E110"/>
    <mergeCell ref="F110:H110"/>
    <mergeCell ref="I110:M110"/>
    <mergeCell ref="N110:O110"/>
    <mergeCell ref="P110:S110"/>
    <mergeCell ref="V110:X110"/>
    <mergeCell ref="B107:C107"/>
    <mergeCell ref="D107:E107"/>
    <mergeCell ref="F107:H107"/>
    <mergeCell ref="I107:M107"/>
    <mergeCell ref="N107:O107"/>
    <mergeCell ref="P107:S107"/>
    <mergeCell ref="V107:X107"/>
    <mergeCell ref="B108:C108"/>
    <mergeCell ref="D108:E108"/>
    <mergeCell ref="F108:H108"/>
    <mergeCell ref="I108:M108"/>
    <mergeCell ref="N108:O108"/>
    <mergeCell ref="P108:S108"/>
    <mergeCell ref="V108:X108"/>
    <mergeCell ref="B113:C113"/>
    <mergeCell ref="D113:E113"/>
    <mergeCell ref="F113:H113"/>
    <mergeCell ref="I113:M113"/>
    <mergeCell ref="N113:O113"/>
    <mergeCell ref="P113:S113"/>
    <mergeCell ref="V113:X113"/>
    <mergeCell ref="B114:C114"/>
    <mergeCell ref="D114:E114"/>
    <mergeCell ref="F114:H114"/>
    <mergeCell ref="I114:M114"/>
    <mergeCell ref="N114:O114"/>
    <mergeCell ref="P114:S114"/>
    <mergeCell ref="V114:X114"/>
    <mergeCell ref="B111:C111"/>
    <mergeCell ref="D111:E111"/>
    <mergeCell ref="F111:H111"/>
    <mergeCell ref="I111:M111"/>
    <mergeCell ref="N111:O111"/>
    <mergeCell ref="P111:S111"/>
    <mergeCell ref="V111:X111"/>
    <mergeCell ref="B112:C112"/>
    <mergeCell ref="D112:E112"/>
    <mergeCell ref="F112:H112"/>
    <mergeCell ref="I112:M112"/>
    <mergeCell ref="N112:O112"/>
    <mergeCell ref="P112:S112"/>
    <mergeCell ref="V112:X112"/>
    <mergeCell ref="B117:C117"/>
    <mergeCell ref="D117:E117"/>
    <mergeCell ref="F117:H117"/>
    <mergeCell ref="I117:M117"/>
    <mergeCell ref="N117:O117"/>
    <mergeCell ref="P117:S117"/>
    <mergeCell ref="V117:X117"/>
    <mergeCell ref="B118:C118"/>
    <mergeCell ref="D118:E118"/>
    <mergeCell ref="F118:H118"/>
    <mergeCell ref="I118:M118"/>
    <mergeCell ref="N118:O118"/>
    <mergeCell ref="P118:S118"/>
    <mergeCell ref="V118:X118"/>
    <mergeCell ref="B115:C115"/>
    <mergeCell ref="D115:E115"/>
    <mergeCell ref="F115:H115"/>
    <mergeCell ref="I115:M115"/>
    <mergeCell ref="N115:O115"/>
    <mergeCell ref="P115:S115"/>
    <mergeCell ref="V115:X115"/>
    <mergeCell ref="B116:C116"/>
    <mergeCell ref="D116:E116"/>
    <mergeCell ref="F116:H116"/>
    <mergeCell ref="I116:M116"/>
    <mergeCell ref="N116:O116"/>
    <mergeCell ref="P116:S116"/>
    <mergeCell ref="V116:X116"/>
    <mergeCell ref="B121:C121"/>
    <mergeCell ref="D121:E121"/>
    <mergeCell ref="F121:H121"/>
    <mergeCell ref="I121:M121"/>
    <mergeCell ref="N121:O121"/>
    <mergeCell ref="P121:S121"/>
    <mergeCell ref="V121:X121"/>
    <mergeCell ref="B122:C122"/>
    <mergeCell ref="D122:E122"/>
    <mergeCell ref="F122:H122"/>
    <mergeCell ref="I122:M122"/>
    <mergeCell ref="N122:O122"/>
    <mergeCell ref="P122:S122"/>
    <mergeCell ref="V122:X122"/>
    <mergeCell ref="B119:C119"/>
    <mergeCell ref="D119:E119"/>
    <mergeCell ref="F119:H119"/>
    <mergeCell ref="I119:M119"/>
    <mergeCell ref="N119:O119"/>
    <mergeCell ref="P119:S119"/>
    <mergeCell ref="V119:X119"/>
    <mergeCell ref="B120:C120"/>
    <mergeCell ref="D120:E120"/>
    <mergeCell ref="F120:H120"/>
    <mergeCell ref="I120:M120"/>
    <mergeCell ref="N120:O120"/>
    <mergeCell ref="P120:S120"/>
    <mergeCell ref="V120:X120"/>
    <mergeCell ref="B125:C125"/>
    <mergeCell ref="D125:E125"/>
    <mergeCell ref="F125:H125"/>
    <mergeCell ref="I125:M125"/>
    <mergeCell ref="N125:O125"/>
    <mergeCell ref="P125:S125"/>
    <mergeCell ref="V125:X125"/>
    <mergeCell ref="B126:C126"/>
    <mergeCell ref="D126:E126"/>
    <mergeCell ref="F126:H126"/>
    <mergeCell ref="I126:M126"/>
    <mergeCell ref="N126:O126"/>
    <mergeCell ref="P126:S126"/>
    <mergeCell ref="V126:X126"/>
    <mergeCell ref="B123:C123"/>
    <mergeCell ref="D123:E123"/>
    <mergeCell ref="F123:H123"/>
    <mergeCell ref="I123:M123"/>
    <mergeCell ref="N123:O123"/>
    <mergeCell ref="P123:S123"/>
    <mergeCell ref="V123:X123"/>
    <mergeCell ref="B124:C124"/>
    <mergeCell ref="D124:E124"/>
    <mergeCell ref="F124:H124"/>
    <mergeCell ref="I124:M124"/>
    <mergeCell ref="N124:O124"/>
    <mergeCell ref="P124:S124"/>
    <mergeCell ref="V124:X124"/>
    <mergeCell ref="B129:C129"/>
    <mergeCell ref="D129:E129"/>
    <mergeCell ref="F129:H129"/>
    <mergeCell ref="I129:M129"/>
    <mergeCell ref="N129:O129"/>
    <mergeCell ref="P129:S129"/>
    <mergeCell ref="V129:X129"/>
    <mergeCell ref="B130:C130"/>
    <mergeCell ref="D130:E130"/>
    <mergeCell ref="F130:H130"/>
    <mergeCell ref="I130:M130"/>
    <mergeCell ref="N130:O130"/>
    <mergeCell ref="P130:S130"/>
    <mergeCell ref="V130:X130"/>
    <mergeCell ref="B127:C127"/>
    <mergeCell ref="D127:E127"/>
    <mergeCell ref="F127:H127"/>
    <mergeCell ref="I127:M127"/>
    <mergeCell ref="N127:O127"/>
    <mergeCell ref="P127:S127"/>
    <mergeCell ref="V127:X127"/>
    <mergeCell ref="B128:C128"/>
    <mergeCell ref="D128:E128"/>
    <mergeCell ref="F128:H128"/>
    <mergeCell ref="I128:M128"/>
    <mergeCell ref="N128:O128"/>
    <mergeCell ref="P128:S128"/>
    <mergeCell ref="V128:X128"/>
    <mergeCell ref="B133:C133"/>
    <mergeCell ref="D133:E133"/>
    <mergeCell ref="F133:H133"/>
    <mergeCell ref="I133:M133"/>
    <mergeCell ref="N133:O133"/>
    <mergeCell ref="P133:S133"/>
    <mergeCell ref="V133:X133"/>
    <mergeCell ref="B134:C134"/>
    <mergeCell ref="D134:E134"/>
    <mergeCell ref="F134:H134"/>
    <mergeCell ref="I134:M134"/>
    <mergeCell ref="N134:O134"/>
    <mergeCell ref="P134:S134"/>
    <mergeCell ref="V134:X134"/>
    <mergeCell ref="B131:C131"/>
    <mergeCell ref="D131:E131"/>
    <mergeCell ref="F131:H131"/>
    <mergeCell ref="I131:M131"/>
    <mergeCell ref="N131:O131"/>
    <mergeCell ref="P131:S131"/>
    <mergeCell ref="V131:X131"/>
    <mergeCell ref="B132:C132"/>
    <mergeCell ref="D132:E132"/>
    <mergeCell ref="F132:H132"/>
    <mergeCell ref="I132:M132"/>
    <mergeCell ref="N132:O132"/>
    <mergeCell ref="P132:S132"/>
    <mergeCell ref="V132:X132"/>
    <mergeCell ref="B137:C137"/>
    <mergeCell ref="D137:E137"/>
    <mergeCell ref="F137:H137"/>
    <mergeCell ref="I137:M137"/>
    <mergeCell ref="N137:O137"/>
    <mergeCell ref="P137:S137"/>
    <mergeCell ref="V137:X137"/>
    <mergeCell ref="B138:C138"/>
    <mergeCell ref="D138:E138"/>
    <mergeCell ref="F138:H138"/>
    <mergeCell ref="I138:M138"/>
    <mergeCell ref="N138:O138"/>
    <mergeCell ref="P138:S138"/>
    <mergeCell ref="V138:X138"/>
    <mergeCell ref="B135:C135"/>
    <mergeCell ref="D135:E135"/>
    <mergeCell ref="F135:H135"/>
    <mergeCell ref="I135:M135"/>
    <mergeCell ref="N135:O135"/>
    <mergeCell ref="P135:S135"/>
    <mergeCell ref="V135:X135"/>
    <mergeCell ref="B136:C136"/>
    <mergeCell ref="D136:E136"/>
    <mergeCell ref="F136:H136"/>
    <mergeCell ref="I136:M136"/>
    <mergeCell ref="N136:O136"/>
    <mergeCell ref="P136:S136"/>
    <mergeCell ref="V136:X136"/>
    <mergeCell ref="B141:C141"/>
    <mergeCell ref="D141:E141"/>
    <mergeCell ref="F141:H141"/>
    <mergeCell ref="I141:M141"/>
    <mergeCell ref="N141:O141"/>
    <mergeCell ref="P141:S141"/>
    <mergeCell ref="V141:X141"/>
    <mergeCell ref="B142:C142"/>
    <mergeCell ref="D142:E142"/>
    <mergeCell ref="F142:H142"/>
    <mergeCell ref="I142:M142"/>
    <mergeCell ref="N142:O142"/>
    <mergeCell ref="P142:S142"/>
    <mergeCell ref="V142:X142"/>
    <mergeCell ref="B139:C139"/>
    <mergeCell ref="D139:E139"/>
    <mergeCell ref="F139:H139"/>
    <mergeCell ref="I139:M139"/>
    <mergeCell ref="N139:O139"/>
    <mergeCell ref="P139:S139"/>
    <mergeCell ref="V139:X139"/>
    <mergeCell ref="B140:C140"/>
    <mergeCell ref="D140:E140"/>
    <mergeCell ref="F140:H140"/>
    <mergeCell ref="I140:M140"/>
    <mergeCell ref="N140:O140"/>
    <mergeCell ref="P140:S140"/>
    <mergeCell ref="V140:X140"/>
    <mergeCell ref="B145:C145"/>
    <mergeCell ref="D145:E145"/>
    <mergeCell ref="F145:H145"/>
    <mergeCell ref="I145:M145"/>
    <mergeCell ref="N145:O145"/>
    <mergeCell ref="P145:S145"/>
    <mergeCell ref="V145:X145"/>
    <mergeCell ref="B146:C146"/>
    <mergeCell ref="D146:E146"/>
    <mergeCell ref="F146:H146"/>
    <mergeCell ref="I146:M146"/>
    <mergeCell ref="N146:O146"/>
    <mergeCell ref="P146:S146"/>
    <mergeCell ref="V146:X146"/>
    <mergeCell ref="B143:C143"/>
    <mergeCell ref="D143:E143"/>
    <mergeCell ref="F143:H143"/>
    <mergeCell ref="I143:M143"/>
    <mergeCell ref="N143:O143"/>
    <mergeCell ref="P143:S143"/>
    <mergeCell ref="V143:X143"/>
    <mergeCell ref="B144:C144"/>
    <mergeCell ref="D144:E144"/>
    <mergeCell ref="F144:H144"/>
    <mergeCell ref="I144:M144"/>
    <mergeCell ref="N144:O144"/>
    <mergeCell ref="P144:S144"/>
    <mergeCell ref="V144:X144"/>
    <mergeCell ref="B149:C149"/>
    <mergeCell ref="D149:E149"/>
    <mergeCell ref="F149:H149"/>
    <mergeCell ref="I149:M149"/>
    <mergeCell ref="N149:O149"/>
    <mergeCell ref="P149:S149"/>
    <mergeCell ref="V149:X149"/>
    <mergeCell ref="B150:C150"/>
    <mergeCell ref="D150:E150"/>
    <mergeCell ref="F150:H150"/>
    <mergeCell ref="I150:M150"/>
    <mergeCell ref="N150:O150"/>
    <mergeCell ref="P150:S150"/>
    <mergeCell ref="V150:X150"/>
    <mergeCell ref="B147:C147"/>
    <mergeCell ref="D147:E147"/>
    <mergeCell ref="F147:H147"/>
    <mergeCell ref="I147:M147"/>
    <mergeCell ref="N147:O147"/>
    <mergeCell ref="P147:S147"/>
    <mergeCell ref="V147:X147"/>
    <mergeCell ref="B148:C148"/>
    <mergeCell ref="D148:E148"/>
    <mergeCell ref="F148:H148"/>
    <mergeCell ref="I148:M148"/>
    <mergeCell ref="N148:O148"/>
    <mergeCell ref="P148:S148"/>
    <mergeCell ref="V148:X148"/>
    <mergeCell ref="B153:C153"/>
    <mergeCell ref="D153:E153"/>
    <mergeCell ref="F153:H153"/>
    <mergeCell ref="I153:M153"/>
    <mergeCell ref="N153:O153"/>
    <mergeCell ref="P153:S153"/>
    <mergeCell ref="V153:X153"/>
    <mergeCell ref="B154:C154"/>
    <mergeCell ref="D154:E154"/>
    <mergeCell ref="F154:H154"/>
    <mergeCell ref="I154:M154"/>
    <mergeCell ref="N154:O154"/>
    <mergeCell ref="P154:S154"/>
    <mergeCell ref="V154:X154"/>
    <mergeCell ref="B151:C151"/>
    <mergeCell ref="D151:E151"/>
    <mergeCell ref="F151:H151"/>
    <mergeCell ref="I151:M151"/>
    <mergeCell ref="N151:O151"/>
    <mergeCell ref="P151:S151"/>
    <mergeCell ref="V151:X151"/>
    <mergeCell ref="B152:C152"/>
    <mergeCell ref="D152:E152"/>
    <mergeCell ref="F152:H152"/>
    <mergeCell ref="I152:M152"/>
    <mergeCell ref="N152:O152"/>
    <mergeCell ref="P152:S152"/>
    <mergeCell ref="V152:X152"/>
    <mergeCell ref="B157:C157"/>
    <mergeCell ref="D157:E157"/>
    <mergeCell ref="F157:H157"/>
    <mergeCell ref="I157:M157"/>
    <mergeCell ref="N157:O157"/>
    <mergeCell ref="P157:S157"/>
    <mergeCell ref="V157:X157"/>
    <mergeCell ref="B158:C158"/>
    <mergeCell ref="D158:E158"/>
    <mergeCell ref="F158:H158"/>
    <mergeCell ref="I158:M158"/>
    <mergeCell ref="N158:O158"/>
    <mergeCell ref="P158:S158"/>
    <mergeCell ref="V158:X158"/>
    <mergeCell ref="B155:C155"/>
    <mergeCell ref="D155:E155"/>
    <mergeCell ref="F155:H155"/>
    <mergeCell ref="I155:M155"/>
    <mergeCell ref="N155:O155"/>
    <mergeCell ref="P155:S155"/>
    <mergeCell ref="V155:X155"/>
    <mergeCell ref="B156:C156"/>
    <mergeCell ref="D156:E156"/>
    <mergeCell ref="F156:H156"/>
    <mergeCell ref="I156:M156"/>
    <mergeCell ref="N156:O156"/>
    <mergeCell ref="P156:S156"/>
    <mergeCell ref="V156:X156"/>
    <mergeCell ref="B161:C161"/>
    <mergeCell ref="D161:E161"/>
    <mergeCell ref="F161:H161"/>
    <mergeCell ref="I161:M161"/>
    <mergeCell ref="N161:O161"/>
    <mergeCell ref="P161:S161"/>
    <mergeCell ref="V161:X161"/>
    <mergeCell ref="B162:C162"/>
    <mergeCell ref="D162:E162"/>
    <mergeCell ref="F162:H162"/>
    <mergeCell ref="I162:M162"/>
    <mergeCell ref="N162:O162"/>
    <mergeCell ref="P162:S162"/>
    <mergeCell ref="V162:X162"/>
    <mergeCell ref="B159:C159"/>
    <mergeCell ref="D159:E159"/>
    <mergeCell ref="F159:H159"/>
    <mergeCell ref="I159:M159"/>
    <mergeCell ref="N159:O159"/>
    <mergeCell ref="P159:S159"/>
    <mergeCell ref="V159:X159"/>
    <mergeCell ref="B160:C160"/>
    <mergeCell ref="D160:E160"/>
    <mergeCell ref="F160:H160"/>
    <mergeCell ref="I160:M160"/>
    <mergeCell ref="N160:O160"/>
    <mergeCell ref="P160:S160"/>
    <mergeCell ref="V160:X160"/>
    <mergeCell ref="B165:C165"/>
    <mergeCell ref="D165:E165"/>
    <mergeCell ref="F165:H165"/>
    <mergeCell ref="I165:M165"/>
    <mergeCell ref="N165:O165"/>
    <mergeCell ref="P165:S165"/>
    <mergeCell ref="V165:X165"/>
    <mergeCell ref="B166:C166"/>
    <mergeCell ref="D166:E166"/>
    <mergeCell ref="F166:H166"/>
    <mergeCell ref="I166:M166"/>
    <mergeCell ref="N166:O166"/>
    <mergeCell ref="P166:S166"/>
    <mergeCell ref="V166:X166"/>
    <mergeCell ref="B163:C163"/>
    <mergeCell ref="D163:E163"/>
    <mergeCell ref="F163:H163"/>
    <mergeCell ref="I163:M163"/>
    <mergeCell ref="N163:O163"/>
    <mergeCell ref="P163:S163"/>
    <mergeCell ref="V163:X163"/>
    <mergeCell ref="B164:C164"/>
    <mergeCell ref="D164:E164"/>
    <mergeCell ref="F164:H164"/>
    <mergeCell ref="I164:M164"/>
    <mergeCell ref="N164:O164"/>
    <mergeCell ref="P164:S164"/>
    <mergeCell ref="V164:X164"/>
    <mergeCell ref="B169:C169"/>
    <mergeCell ref="D169:E169"/>
    <mergeCell ref="F169:H169"/>
    <mergeCell ref="I169:M169"/>
    <mergeCell ref="N169:O169"/>
    <mergeCell ref="P169:S169"/>
    <mergeCell ref="V169:X169"/>
    <mergeCell ref="B170:C170"/>
    <mergeCell ref="D170:E170"/>
    <mergeCell ref="F170:H170"/>
    <mergeCell ref="I170:M170"/>
    <mergeCell ref="N170:O170"/>
    <mergeCell ref="P170:S170"/>
    <mergeCell ref="V170:X170"/>
    <mergeCell ref="B167:C167"/>
    <mergeCell ref="D167:E167"/>
    <mergeCell ref="F167:H167"/>
    <mergeCell ref="I167:M167"/>
    <mergeCell ref="N167:O167"/>
    <mergeCell ref="P167:S167"/>
    <mergeCell ref="V167:X167"/>
    <mergeCell ref="B168:C168"/>
    <mergeCell ref="D168:E168"/>
    <mergeCell ref="F168:H168"/>
    <mergeCell ref="I168:M168"/>
    <mergeCell ref="N168:O168"/>
    <mergeCell ref="P168:S168"/>
    <mergeCell ref="V168:X168"/>
    <mergeCell ref="B173:C173"/>
    <mergeCell ref="D173:E173"/>
    <mergeCell ref="F173:H173"/>
    <mergeCell ref="I173:M173"/>
    <mergeCell ref="N173:O173"/>
    <mergeCell ref="P173:S173"/>
    <mergeCell ref="V173:X173"/>
    <mergeCell ref="B174:C174"/>
    <mergeCell ref="D174:E174"/>
    <mergeCell ref="F174:H174"/>
    <mergeCell ref="I174:M174"/>
    <mergeCell ref="N174:O174"/>
    <mergeCell ref="P174:S174"/>
    <mergeCell ref="V174:X174"/>
    <mergeCell ref="B171:C171"/>
    <mergeCell ref="D171:E171"/>
    <mergeCell ref="F171:H171"/>
    <mergeCell ref="I171:M171"/>
    <mergeCell ref="N171:O171"/>
    <mergeCell ref="P171:S171"/>
    <mergeCell ref="V171:X171"/>
    <mergeCell ref="B172:C172"/>
    <mergeCell ref="D172:E172"/>
    <mergeCell ref="F172:H172"/>
    <mergeCell ref="I172:M172"/>
    <mergeCell ref="N172:O172"/>
    <mergeCell ref="P172:S172"/>
    <mergeCell ref="V172:X172"/>
    <mergeCell ref="B177:C177"/>
    <mergeCell ref="D177:E177"/>
    <mergeCell ref="F177:H177"/>
    <mergeCell ref="I177:M177"/>
    <mergeCell ref="N177:O177"/>
    <mergeCell ref="P177:S177"/>
    <mergeCell ref="V177:X177"/>
    <mergeCell ref="B178:C178"/>
    <mergeCell ref="D178:E178"/>
    <mergeCell ref="F178:H178"/>
    <mergeCell ref="I178:M178"/>
    <mergeCell ref="N178:O178"/>
    <mergeCell ref="P178:S178"/>
    <mergeCell ref="V178:X178"/>
    <mergeCell ref="B175:C175"/>
    <mergeCell ref="D175:E175"/>
    <mergeCell ref="F175:H175"/>
    <mergeCell ref="I175:M175"/>
    <mergeCell ref="N175:O175"/>
    <mergeCell ref="P175:S175"/>
    <mergeCell ref="V175:X175"/>
    <mergeCell ref="B176:C176"/>
    <mergeCell ref="D176:E176"/>
    <mergeCell ref="F176:H176"/>
    <mergeCell ref="I176:M176"/>
    <mergeCell ref="N176:O176"/>
    <mergeCell ref="P176:S176"/>
    <mergeCell ref="V176:X176"/>
    <mergeCell ref="B181:C181"/>
    <mergeCell ref="D181:E181"/>
    <mergeCell ref="F181:H181"/>
    <mergeCell ref="I181:M181"/>
    <mergeCell ref="N181:O181"/>
    <mergeCell ref="P181:S181"/>
    <mergeCell ref="V181:X181"/>
    <mergeCell ref="B182:C182"/>
    <mergeCell ref="D182:E182"/>
    <mergeCell ref="F182:H182"/>
    <mergeCell ref="I182:M182"/>
    <mergeCell ref="N182:O182"/>
    <mergeCell ref="P182:S182"/>
    <mergeCell ref="V182:X182"/>
    <mergeCell ref="B179:C179"/>
    <mergeCell ref="D179:E179"/>
    <mergeCell ref="F179:H179"/>
    <mergeCell ref="I179:M179"/>
    <mergeCell ref="N179:O179"/>
    <mergeCell ref="P179:S179"/>
    <mergeCell ref="V179:X179"/>
    <mergeCell ref="B180:C180"/>
    <mergeCell ref="D180:E180"/>
    <mergeCell ref="F180:H180"/>
    <mergeCell ref="I180:M180"/>
    <mergeCell ref="N180:O180"/>
    <mergeCell ref="P180:S180"/>
    <mergeCell ref="V180:X180"/>
    <mergeCell ref="B185:C185"/>
    <mergeCell ref="D185:E185"/>
    <mergeCell ref="F185:H185"/>
    <mergeCell ref="I185:M185"/>
    <mergeCell ref="N185:O185"/>
    <mergeCell ref="P185:S185"/>
    <mergeCell ref="V185:X185"/>
    <mergeCell ref="B186:C186"/>
    <mergeCell ref="D186:E186"/>
    <mergeCell ref="F186:H186"/>
    <mergeCell ref="I186:M186"/>
    <mergeCell ref="N186:O186"/>
    <mergeCell ref="P186:S186"/>
    <mergeCell ref="V186:X186"/>
    <mergeCell ref="B183:C183"/>
    <mergeCell ref="D183:E183"/>
    <mergeCell ref="F183:H183"/>
    <mergeCell ref="I183:M183"/>
    <mergeCell ref="N183:O183"/>
    <mergeCell ref="P183:S183"/>
    <mergeCell ref="V183:X183"/>
    <mergeCell ref="B184:C184"/>
    <mergeCell ref="D184:E184"/>
    <mergeCell ref="F184:H184"/>
    <mergeCell ref="I184:M184"/>
    <mergeCell ref="N184:O184"/>
    <mergeCell ref="P184:S184"/>
    <mergeCell ref="V184:X184"/>
    <mergeCell ref="B189:C189"/>
    <mergeCell ref="D189:E189"/>
    <mergeCell ref="F189:H189"/>
    <mergeCell ref="I189:M189"/>
    <mergeCell ref="N189:O189"/>
    <mergeCell ref="P189:S189"/>
    <mergeCell ref="V189:X189"/>
    <mergeCell ref="B190:C190"/>
    <mergeCell ref="D190:E190"/>
    <mergeCell ref="F190:H190"/>
    <mergeCell ref="I190:M190"/>
    <mergeCell ref="N190:O190"/>
    <mergeCell ref="P190:S190"/>
    <mergeCell ref="V190:X190"/>
    <mergeCell ref="B187:C187"/>
    <mergeCell ref="D187:E187"/>
    <mergeCell ref="F187:H187"/>
    <mergeCell ref="I187:M187"/>
    <mergeCell ref="N187:O187"/>
    <mergeCell ref="P187:S187"/>
    <mergeCell ref="V187:X187"/>
    <mergeCell ref="B188:C188"/>
    <mergeCell ref="D188:E188"/>
    <mergeCell ref="F188:H188"/>
    <mergeCell ref="I188:M188"/>
    <mergeCell ref="N188:O188"/>
    <mergeCell ref="P188:S188"/>
    <mergeCell ref="V188:X188"/>
    <mergeCell ref="B193:C193"/>
    <mergeCell ref="D193:E193"/>
    <mergeCell ref="F193:H193"/>
    <mergeCell ref="I193:M193"/>
    <mergeCell ref="N193:O193"/>
    <mergeCell ref="P193:S193"/>
    <mergeCell ref="V193:X193"/>
    <mergeCell ref="B194:C194"/>
    <mergeCell ref="D194:E194"/>
    <mergeCell ref="F194:H194"/>
    <mergeCell ref="I194:M194"/>
    <mergeCell ref="N194:O194"/>
    <mergeCell ref="P194:S194"/>
    <mergeCell ref="V194:X194"/>
    <mergeCell ref="B191:C191"/>
    <mergeCell ref="D191:E191"/>
    <mergeCell ref="F191:H191"/>
    <mergeCell ref="I191:M191"/>
    <mergeCell ref="N191:O191"/>
    <mergeCell ref="P191:S191"/>
    <mergeCell ref="V191:X191"/>
    <mergeCell ref="B192:C192"/>
    <mergeCell ref="D192:E192"/>
    <mergeCell ref="F192:H192"/>
    <mergeCell ref="I192:M192"/>
    <mergeCell ref="N192:O192"/>
    <mergeCell ref="P192:S192"/>
    <mergeCell ref="V192:X192"/>
    <mergeCell ref="B197:C197"/>
    <mergeCell ref="D197:E197"/>
    <mergeCell ref="F197:H197"/>
    <mergeCell ref="I197:M197"/>
    <mergeCell ref="N197:O197"/>
    <mergeCell ref="P197:S197"/>
    <mergeCell ref="V197:X197"/>
    <mergeCell ref="B198:C198"/>
    <mergeCell ref="D198:E198"/>
    <mergeCell ref="F198:H198"/>
    <mergeCell ref="I198:M198"/>
    <mergeCell ref="N198:O198"/>
    <mergeCell ref="P198:S198"/>
    <mergeCell ref="V198:X198"/>
    <mergeCell ref="B195:C195"/>
    <mergeCell ref="D195:E195"/>
    <mergeCell ref="F195:H195"/>
    <mergeCell ref="I195:M195"/>
    <mergeCell ref="N195:O195"/>
    <mergeCell ref="P195:S195"/>
    <mergeCell ref="V195:X195"/>
    <mergeCell ref="B196:C196"/>
    <mergeCell ref="D196:E196"/>
    <mergeCell ref="F196:H196"/>
    <mergeCell ref="I196:M196"/>
    <mergeCell ref="N196:O196"/>
    <mergeCell ref="P196:S196"/>
    <mergeCell ref="V196:X196"/>
    <mergeCell ref="B201:C201"/>
    <mergeCell ref="D201:E201"/>
    <mergeCell ref="F201:H201"/>
    <mergeCell ref="I201:M201"/>
    <mergeCell ref="N201:O201"/>
    <mergeCell ref="P201:S201"/>
    <mergeCell ref="V201:X201"/>
    <mergeCell ref="B202:C202"/>
    <mergeCell ref="D202:E202"/>
    <mergeCell ref="F202:H202"/>
    <mergeCell ref="I202:M202"/>
    <mergeCell ref="N202:O202"/>
    <mergeCell ref="P202:S202"/>
    <mergeCell ref="V202:X202"/>
    <mergeCell ref="B199:C199"/>
    <mergeCell ref="D199:E199"/>
    <mergeCell ref="F199:H199"/>
    <mergeCell ref="I199:M199"/>
    <mergeCell ref="N199:O199"/>
    <mergeCell ref="P199:S199"/>
    <mergeCell ref="V199:X199"/>
    <mergeCell ref="B200:C200"/>
    <mergeCell ref="D200:E200"/>
    <mergeCell ref="F200:H200"/>
    <mergeCell ref="I200:M200"/>
    <mergeCell ref="N200:O200"/>
    <mergeCell ref="P200:S200"/>
    <mergeCell ref="V200:X200"/>
    <mergeCell ref="B205:C205"/>
    <mergeCell ref="D205:E205"/>
    <mergeCell ref="F205:H205"/>
    <mergeCell ref="I205:M205"/>
    <mergeCell ref="N205:O205"/>
    <mergeCell ref="P205:S205"/>
    <mergeCell ref="V205:X205"/>
    <mergeCell ref="B206:C206"/>
    <mergeCell ref="D206:E206"/>
    <mergeCell ref="F206:H206"/>
    <mergeCell ref="I206:M206"/>
    <mergeCell ref="N206:O206"/>
    <mergeCell ref="P206:S206"/>
    <mergeCell ref="V206:X206"/>
    <mergeCell ref="B203:C203"/>
    <mergeCell ref="D203:E203"/>
    <mergeCell ref="F203:H203"/>
    <mergeCell ref="I203:M203"/>
    <mergeCell ref="N203:O203"/>
    <mergeCell ref="P203:S203"/>
    <mergeCell ref="V203:X203"/>
    <mergeCell ref="B204:C204"/>
    <mergeCell ref="D204:E204"/>
    <mergeCell ref="F204:H204"/>
    <mergeCell ref="I204:M204"/>
    <mergeCell ref="N204:O204"/>
    <mergeCell ref="P204:S204"/>
    <mergeCell ref="V204:X204"/>
    <mergeCell ref="B209:C209"/>
    <mergeCell ref="D209:E209"/>
    <mergeCell ref="F209:H209"/>
    <mergeCell ref="I209:M209"/>
    <mergeCell ref="N209:O209"/>
    <mergeCell ref="P209:S209"/>
    <mergeCell ref="V209:X209"/>
    <mergeCell ref="B210:C210"/>
    <mergeCell ref="D210:E210"/>
    <mergeCell ref="F210:H210"/>
    <mergeCell ref="I210:M210"/>
    <mergeCell ref="N210:O210"/>
    <mergeCell ref="P210:S210"/>
    <mergeCell ref="V210:X210"/>
    <mergeCell ref="B207:C207"/>
    <mergeCell ref="D207:E207"/>
    <mergeCell ref="F207:H207"/>
    <mergeCell ref="I207:M207"/>
    <mergeCell ref="N207:O207"/>
    <mergeCell ref="P207:S207"/>
    <mergeCell ref="V207:X207"/>
    <mergeCell ref="B208:C208"/>
    <mergeCell ref="D208:E208"/>
    <mergeCell ref="F208:H208"/>
    <mergeCell ref="I208:M208"/>
    <mergeCell ref="N208:O208"/>
    <mergeCell ref="P208:S208"/>
    <mergeCell ref="V208:X208"/>
    <mergeCell ref="B213:C213"/>
    <mergeCell ref="D213:E213"/>
    <mergeCell ref="F213:H213"/>
    <mergeCell ref="I213:M213"/>
    <mergeCell ref="N213:O213"/>
    <mergeCell ref="P213:S213"/>
    <mergeCell ref="V213:X213"/>
    <mergeCell ref="B214:C214"/>
    <mergeCell ref="D214:E214"/>
    <mergeCell ref="F214:H214"/>
    <mergeCell ref="I214:M214"/>
    <mergeCell ref="N214:O214"/>
    <mergeCell ref="P214:S214"/>
    <mergeCell ref="V214:X214"/>
    <mergeCell ref="B211:C211"/>
    <mergeCell ref="D211:E211"/>
    <mergeCell ref="F211:H211"/>
    <mergeCell ref="I211:M211"/>
    <mergeCell ref="N211:O211"/>
    <mergeCell ref="P211:S211"/>
    <mergeCell ref="V211:X211"/>
    <mergeCell ref="B212:C212"/>
    <mergeCell ref="D212:E212"/>
    <mergeCell ref="F212:H212"/>
    <mergeCell ref="I212:M212"/>
    <mergeCell ref="N212:O212"/>
    <mergeCell ref="P212:S212"/>
    <mergeCell ref="V212:X212"/>
    <mergeCell ref="B217:C217"/>
    <mergeCell ref="D217:E217"/>
    <mergeCell ref="F217:H217"/>
    <mergeCell ref="I217:M217"/>
    <mergeCell ref="N217:O217"/>
    <mergeCell ref="P217:S217"/>
    <mergeCell ref="V217:X217"/>
    <mergeCell ref="B218:C218"/>
    <mergeCell ref="D218:E218"/>
    <mergeCell ref="F218:H218"/>
    <mergeCell ref="I218:M218"/>
    <mergeCell ref="N218:O218"/>
    <mergeCell ref="P218:S218"/>
    <mergeCell ref="V218:X218"/>
    <mergeCell ref="B215:C215"/>
    <mergeCell ref="D215:E215"/>
    <mergeCell ref="F215:H215"/>
    <mergeCell ref="I215:M215"/>
    <mergeCell ref="N215:O215"/>
    <mergeCell ref="P215:S215"/>
    <mergeCell ref="V215:X215"/>
    <mergeCell ref="B216:C216"/>
    <mergeCell ref="D216:E216"/>
    <mergeCell ref="F216:H216"/>
    <mergeCell ref="I216:M216"/>
    <mergeCell ref="N216:O216"/>
    <mergeCell ref="P216:S216"/>
    <mergeCell ref="V216:X216"/>
    <mergeCell ref="B221:C221"/>
    <mergeCell ref="D221:E221"/>
    <mergeCell ref="F221:H221"/>
    <mergeCell ref="I221:M221"/>
    <mergeCell ref="N221:O221"/>
    <mergeCell ref="P221:S221"/>
    <mergeCell ref="V221:X221"/>
    <mergeCell ref="B222:C222"/>
    <mergeCell ref="D222:E222"/>
    <mergeCell ref="F222:H222"/>
    <mergeCell ref="I222:M222"/>
    <mergeCell ref="N222:O222"/>
    <mergeCell ref="P222:S222"/>
    <mergeCell ref="V222:X222"/>
    <mergeCell ref="B219:C219"/>
    <mergeCell ref="D219:E219"/>
    <mergeCell ref="F219:H219"/>
    <mergeCell ref="I219:M219"/>
    <mergeCell ref="N219:O219"/>
    <mergeCell ref="P219:S219"/>
    <mergeCell ref="V219:X219"/>
    <mergeCell ref="B220:C220"/>
    <mergeCell ref="D220:E220"/>
    <mergeCell ref="F220:H220"/>
    <mergeCell ref="I220:M220"/>
    <mergeCell ref="N220:O220"/>
    <mergeCell ref="P220:S220"/>
    <mergeCell ref="V220:X220"/>
    <mergeCell ref="B225:C225"/>
    <mergeCell ref="D225:E225"/>
    <mergeCell ref="F225:H225"/>
    <mergeCell ref="I225:M225"/>
    <mergeCell ref="N225:O225"/>
    <mergeCell ref="P225:S225"/>
    <mergeCell ref="V225:X225"/>
    <mergeCell ref="B226:C226"/>
    <mergeCell ref="D226:E226"/>
    <mergeCell ref="F226:H226"/>
    <mergeCell ref="I226:M226"/>
    <mergeCell ref="N226:O226"/>
    <mergeCell ref="P226:S226"/>
    <mergeCell ref="V226:X226"/>
    <mergeCell ref="B223:C223"/>
    <mergeCell ref="D223:E223"/>
    <mergeCell ref="F223:H223"/>
    <mergeCell ref="I223:M223"/>
    <mergeCell ref="N223:O223"/>
    <mergeCell ref="P223:S223"/>
    <mergeCell ref="V223:X223"/>
    <mergeCell ref="B224:C224"/>
    <mergeCell ref="D224:E224"/>
    <mergeCell ref="F224:H224"/>
    <mergeCell ref="I224:M224"/>
    <mergeCell ref="N224:O224"/>
    <mergeCell ref="P224:S224"/>
    <mergeCell ref="V224:X224"/>
    <mergeCell ref="B229:C229"/>
    <mergeCell ref="D229:E229"/>
    <mergeCell ref="F229:H229"/>
    <mergeCell ref="I229:M229"/>
    <mergeCell ref="N229:O229"/>
    <mergeCell ref="P229:S229"/>
    <mergeCell ref="V229:X229"/>
    <mergeCell ref="B230:C230"/>
    <mergeCell ref="D230:E230"/>
    <mergeCell ref="F230:H230"/>
    <mergeCell ref="I230:M230"/>
    <mergeCell ref="N230:O230"/>
    <mergeCell ref="P230:S230"/>
    <mergeCell ref="V230:X230"/>
    <mergeCell ref="B227:C227"/>
    <mergeCell ref="D227:E227"/>
    <mergeCell ref="F227:H227"/>
    <mergeCell ref="I227:M227"/>
    <mergeCell ref="N227:O227"/>
    <mergeCell ref="P227:S227"/>
    <mergeCell ref="V227:X227"/>
    <mergeCell ref="B228:C228"/>
    <mergeCell ref="D228:E228"/>
    <mergeCell ref="F228:H228"/>
    <mergeCell ref="I228:M228"/>
    <mergeCell ref="N228:O228"/>
    <mergeCell ref="P228:S228"/>
    <mergeCell ref="V228:X228"/>
    <mergeCell ref="B233:C233"/>
    <mergeCell ref="D233:E233"/>
    <mergeCell ref="F233:H233"/>
    <mergeCell ref="I233:M233"/>
    <mergeCell ref="N233:O233"/>
    <mergeCell ref="P233:S233"/>
    <mergeCell ref="V233:X233"/>
    <mergeCell ref="B234:C234"/>
    <mergeCell ref="D234:E234"/>
    <mergeCell ref="F234:H234"/>
    <mergeCell ref="I234:M234"/>
    <mergeCell ref="N234:O234"/>
    <mergeCell ref="P234:S234"/>
    <mergeCell ref="V234:X234"/>
    <mergeCell ref="B231:C231"/>
    <mergeCell ref="D231:E231"/>
    <mergeCell ref="F231:H231"/>
    <mergeCell ref="I231:M231"/>
    <mergeCell ref="N231:O231"/>
    <mergeCell ref="P231:S231"/>
    <mergeCell ref="V231:X231"/>
    <mergeCell ref="B232:C232"/>
    <mergeCell ref="D232:E232"/>
    <mergeCell ref="F232:H232"/>
    <mergeCell ref="I232:M232"/>
    <mergeCell ref="N232:O232"/>
    <mergeCell ref="P232:S232"/>
    <mergeCell ref="V232:X232"/>
    <mergeCell ref="B237:C237"/>
    <mergeCell ref="D237:E237"/>
    <mergeCell ref="F237:H237"/>
    <mergeCell ref="I237:M237"/>
    <mergeCell ref="N237:O237"/>
    <mergeCell ref="P237:S237"/>
    <mergeCell ref="V237:X237"/>
    <mergeCell ref="B238:C238"/>
    <mergeCell ref="D238:E238"/>
    <mergeCell ref="F238:H238"/>
    <mergeCell ref="I238:M238"/>
    <mergeCell ref="N238:O238"/>
    <mergeCell ref="P238:S238"/>
    <mergeCell ref="V238:X238"/>
    <mergeCell ref="B235:C235"/>
    <mergeCell ref="D235:E235"/>
    <mergeCell ref="F235:H235"/>
    <mergeCell ref="I235:M235"/>
    <mergeCell ref="N235:O235"/>
    <mergeCell ref="P235:S235"/>
    <mergeCell ref="V235:X235"/>
    <mergeCell ref="B236:C236"/>
    <mergeCell ref="D236:E236"/>
    <mergeCell ref="F236:H236"/>
    <mergeCell ref="I236:M236"/>
    <mergeCell ref="N236:O236"/>
    <mergeCell ref="P236:S236"/>
    <mergeCell ref="V236:X236"/>
    <mergeCell ref="B241:C241"/>
    <mergeCell ref="D241:E241"/>
    <mergeCell ref="F241:H241"/>
    <mergeCell ref="I241:M241"/>
    <mergeCell ref="N241:O241"/>
    <mergeCell ref="P241:S241"/>
    <mergeCell ref="V241:X241"/>
    <mergeCell ref="B242:C242"/>
    <mergeCell ref="D242:E242"/>
    <mergeCell ref="F242:H242"/>
    <mergeCell ref="I242:M242"/>
    <mergeCell ref="N242:O242"/>
    <mergeCell ref="P242:S242"/>
    <mergeCell ref="V242:X242"/>
    <mergeCell ref="B239:C239"/>
    <mergeCell ref="D239:E239"/>
    <mergeCell ref="F239:H239"/>
    <mergeCell ref="I239:M239"/>
    <mergeCell ref="N239:O239"/>
    <mergeCell ref="P239:S239"/>
    <mergeCell ref="V239:X239"/>
    <mergeCell ref="B240:C240"/>
    <mergeCell ref="D240:E240"/>
    <mergeCell ref="F240:H240"/>
    <mergeCell ref="I240:M240"/>
    <mergeCell ref="N240:O240"/>
    <mergeCell ref="P240:S240"/>
    <mergeCell ref="V240:X240"/>
    <mergeCell ref="B245:C245"/>
    <mergeCell ref="D245:E245"/>
    <mergeCell ref="F245:H245"/>
    <mergeCell ref="I245:M245"/>
    <mergeCell ref="N245:O245"/>
    <mergeCell ref="P245:S245"/>
    <mergeCell ref="V245:X245"/>
    <mergeCell ref="B246:C246"/>
    <mergeCell ref="D246:E246"/>
    <mergeCell ref="F246:H246"/>
    <mergeCell ref="I246:M246"/>
    <mergeCell ref="N246:O246"/>
    <mergeCell ref="P246:S246"/>
    <mergeCell ref="V246:X246"/>
    <mergeCell ref="B243:C243"/>
    <mergeCell ref="D243:E243"/>
    <mergeCell ref="F243:H243"/>
    <mergeCell ref="I243:M243"/>
    <mergeCell ref="N243:O243"/>
    <mergeCell ref="P243:S243"/>
    <mergeCell ref="V243:X243"/>
    <mergeCell ref="B244:C244"/>
    <mergeCell ref="D244:E244"/>
    <mergeCell ref="F244:H244"/>
    <mergeCell ref="I244:M244"/>
    <mergeCell ref="N244:O244"/>
    <mergeCell ref="P244:S244"/>
    <mergeCell ref="V244:X244"/>
    <mergeCell ref="B249:C249"/>
    <mergeCell ref="D249:E249"/>
    <mergeCell ref="F249:H249"/>
    <mergeCell ref="I249:M249"/>
    <mergeCell ref="N249:O249"/>
    <mergeCell ref="P249:S249"/>
    <mergeCell ref="V249:X249"/>
    <mergeCell ref="B250:C250"/>
    <mergeCell ref="D250:E250"/>
    <mergeCell ref="F250:H250"/>
    <mergeCell ref="I250:M250"/>
    <mergeCell ref="N250:O250"/>
    <mergeCell ref="P250:S250"/>
    <mergeCell ref="V250:X250"/>
    <mergeCell ref="B247:C247"/>
    <mergeCell ref="D247:E247"/>
    <mergeCell ref="F247:H247"/>
    <mergeCell ref="I247:M247"/>
    <mergeCell ref="N247:O247"/>
    <mergeCell ref="P247:S247"/>
    <mergeCell ref="V247:X247"/>
    <mergeCell ref="B248:C248"/>
    <mergeCell ref="D248:E248"/>
    <mergeCell ref="F248:H248"/>
    <mergeCell ref="I248:M248"/>
    <mergeCell ref="N248:O248"/>
    <mergeCell ref="P248:S248"/>
    <mergeCell ref="V248:X248"/>
    <mergeCell ref="B253:C253"/>
    <mergeCell ref="D253:E253"/>
    <mergeCell ref="F253:H253"/>
    <mergeCell ref="I253:M253"/>
    <mergeCell ref="N253:O253"/>
    <mergeCell ref="P253:S253"/>
    <mergeCell ref="V253:X253"/>
    <mergeCell ref="B254:C254"/>
    <mergeCell ref="D254:E254"/>
    <mergeCell ref="F254:H254"/>
    <mergeCell ref="I254:M254"/>
    <mergeCell ref="N254:O254"/>
    <mergeCell ref="P254:S254"/>
    <mergeCell ref="V254:X254"/>
    <mergeCell ref="B251:C251"/>
    <mergeCell ref="D251:E251"/>
    <mergeCell ref="F251:H251"/>
    <mergeCell ref="I251:M251"/>
    <mergeCell ref="N251:O251"/>
    <mergeCell ref="P251:S251"/>
    <mergeCell ref="V251:X251"/>
    <mergeCell ref="B252:C252"/>
    <mergeCell ref="D252:E252"/>
    <mergeCell ref="F252:H252"/>
    <mergeCell ref="I252:M252"/>
    <mergeCell ref="N252:O252"/>
    <mergeCell ref="P252:S252"/>
    <mergeCell ref="V252:X252"/>
    <mergeCell ref="B257:C257"/>
    <mergeCell ref="D257:E257"/>
    <mergeCell ref="F257:H257"/>
    <mergeCell ref="I257:M257"/>
    <mergeCell ref="N257:O257"/>
    <mergeCell ref="P257:S257"/>
    <mergeCell ref="V257:X257"/>
    <mergeCell ref="B258:C258"/>
    <mergeCell ref="D258:E258"/>
    <mergeCell ref="F258:H258"/>
    <mergeCell ref="I258:M258"/>
    <mergeCell ref="N258:O258"/>
    <mergeCell ref="P258:S258"/>
    <mergeCell ref="V258:X258"/>
    <mergeCell ref="B255:C255"/>
    <mergeCell ref="D255:E255"/>
    <mergeCell ref="F255:H255"/>
    <mergeCell ref="I255:M255"/>
    <mergeCell ref="N255:O255"/>
    <mergeCell ref="P255:S255"/>
    <mergeCell ref="V255:X255"/>
    <mergeCell ref="B256:C256"/>
    <mergeCell ref="D256:E256"/>
    <mergeCell ref="F256:H256"/>
    <mergeCell ref="I256:M256"/>
    <mergeCell ref="N256:O256"/>
    <mergeCell ref="P256:S256"/>
    <mergeCell ref="V256:X256"/>
    <mergeCell ref="B261:C261"/>
    <mergeCell ref="D261:E261"/>
    <mergeCell ref="F261:H261"/>
    <mergeCell ref="I261:M261"/>
    <mergeCell ref="N261:O261"/>
    <mergeCell ref="P261:S261"/>
    <mergeCell ref="V261:X261"/>
    <mergeCell ref="B262:C262"/>
    <mergeCell ref="D262:E262"/>
    <mergeCell ref="F262:H262"/>
    <mergeCell ref="I262:M262"/>
    <mergeCell ref="N262:O262"/>
    <mergeCell ref="P262:S262"/>
    <mergeCell ref="V262:X262"/>
    <mergeCell ref="B259:C259"/>
    <mergeCell ref="D259:E259"/>
    <mergeCell ref="F259:H259"/>
    <mergeCell ref="I259:M259"/>
    <mergeCell ref="N259:O259"/>
    <mergeCell ref="P259:S259"/>
    <mergeCell ref="V259:X259"/>
    <mergeCell ref="B260:C260"/>
    <mergeCell ref="D260:E260"/>
    <mergeCell ref="F260:H260"/>
    <mergeCell ref="I260:M260"/>
    <mergeCell ref="N260:O260"/>
    <mergeCell ref="P260:S260"/>
    <mergeCell ref="V260:X260"/>
    <mergeCell ref="B265:C265"/>
    <mergeCell ref="D265:E265"/>
    <mergeCell ref="F265:H265"/>
    <mergeCell ref="I265:M265"/>
    <mergeCell ref="N265:O265"/>
    <mergeCell ref="P265:S265"/>
    <mergeCell ref="V265:X265"/>
    <mergeCell ref="B266:C266"/>
    <mergeCell ref="D266:E266"/>
    <mergeCell ref="F266:H266"/>
    <mergeCell ref="I266:M266"/>
    <mergeCell ref="N266:O266"/>
    <mergeCell ref="P266:S266"/>
    <mergeCell ref="V266:X266"/>
    <mergeCell ref="B263:C263"/>
    <mergeCell ref="D263:E263"/>
    <mergeCell ref="F263:H263"/>
    <mergeCell ref="I263:M263"/>
    <mergeCell ref="N263:O263"/>
    <mergeCell ref="P263:S263"/>
    <mergeCell ref="V263:X263"/>
    <mergeCell ref="B264:C264"/>
    <mergeCell ref="D264:E264"/>
    <mergeCell ref="F264:H264"/>
    <mergeCell ref="I264:M264"/>
    <mergeCell ref="N264:O264"/>
    <mergeCell ref="P264:S264"/>
    <mergeCell ref="V264:X264"/>
    <mergeCell ref="B269:C269"/>
    <mergeCell ref="D269:E269"/>
    <mergeCell ref="F269:H269"/>
    <mergeCell ref="I269:M269"/>
    <mergeCell ref="N269:O269"/>
    <mergeCell ref="P269:S269"/>
    <mergeCell ref="V269:X269"/>
    <mergeCell ref="B270:C270"/>
    <mergeCell ref="D270:E270"/>
    <mergeCell ref="F270:H270"/>
    <mergeCell ref="I270:M270"/>
    <mergeCell ref="N270:O270"/>
    <mergeCell ref="P270:S270"/>
    <mergeCell ref="V270:X270"/>
    <mergeCell ref="B267:C267"/>
    <mergeCell ref="D267:E267"/>
    <mergeCell ref="F267:H267"/>
    <mergeCell ref="I267:M267"/>
    <mergeCell ref="N267:O267"/>
    <mergeCell ref="P267:S267"/>
    <mergeCell ref="V267:X267"/>
    <mergeCell ref="B268:C268"/>
    <mergeCell ref="D268:E268"/>
    <mergeCell ref="F268:H268"/>
    <mergeCell ref="I268:M268"/>
    <mergeCell ref="N268:O268"/>
    <mergeCell ref="P268:S268"/>
    <mergeCell ref="V268:X268"/>
    <mergeCell ref="B273:C273"/>
    <mergeCell ref="D273:E273"/>
    <mergeCell ref="F273:H273"/>
    <mergeCell ref="I273:M273"/>
    <mergeCell ref="N273:O273"/>
    <mergeCell ref="P273:S273"/>
    <mergeCell ref="V273:X273"/>
    <mergeCell ref="B274:C274"/>
    <mergeCell ref="D274:E274"/>
    <mergeCell ref="F274:H274"/>
    <mergeCell ref="I274:M274"/>
    <mergeCell ref="N274:O274"/>
    <mergeCell ref="P274:S274"/>
    <mergeCell ref="V274:X274"/>
    <mergeCell ref="B271:C271"/>
    <mergeCell ref="D271:E271"/>
    <mergeCell ref="F271:H271"/>
    <mergeCell ref="I271:M271"/>
    <mergeCell ref="N271:O271"/>
    <mergeCell ref="P271:S271"/>
    <mergeCell ref="V271:X271"/>
    <mergeCell ref="B272:C272"/>
    <mergeCell ref="D272:E272"/>
    <mergeCell ref="F272:H272"/>
    <mergeCell ref="I272:M272"/>
    <mergeCell ref="N272:O272"/>
    <mergeCell ref="P272:S272"/>
    <mergeCell ref="V272:X272"/>
    <mergeCell ref="B277:C277"/>
    <mergeCell ref="D277:E277"/>
    <mergeCell ref="F277:H277"/>
    <mergeCell ref="I277:M277"/>
    <mergeCell ref="N277:O277"/>
    <mergeCell ref="P277:S277"/>
    <mergeCell ref="V277:X277"/>
    <mergeCell ref="B278:C278"/>
    <mergeCell ref="D278:E278"/>
    <mergeCell ref="F278:H278"/>
    <mergeCell ref="I278:M278"/>
    <mergeCell ref="N278:O278"/>
    <mergeCell ref="P278:S278"/>
    <mergeCell ref="V278:X278"/>
    <mergeCell ref="B275:C275"/>
    <mergeCell ref="D275:E275"/>
    <mergeCell ref="F275:H275"/>
    <mergeCell ref="I275:M275"/>
    <mergeCell ref="N275:O275"/>
    <mergeCell ref="P275:S275"/>
    <mergeCell ref="V275:X275"/>
    <mergeCell ref="B276:C276"/>
    <mergeCell ref="D276:E276"/>
    <mergeCell ref="F276:H276"/>
    <mergeCell ref="I276:M276"/>
    <mergeCell ref="N276:O276"/>
    <mergeCell ref="P276:S276"/>
    <mergeCell ref="V276:X276"/>
    <mergeCell ref="B281:C281"/>
    <mergeCell ref="D281:E281"/>
    <mergeCell ref="F281:H281"/>
    <mergeCell ref="I281:M281"/>
    <mergeCell ref="N281:O281"/>
    <mergeCell ref="P281:S281"/>
    <mergeCell ref="V281:X281"/>
    <mergeCell ref="B282:C282"/>
    <mergeCell ref="D282:E282"/>
    <mergeCell ref="F282:H282"/>
    <mergeCell ref="I282:M282"/>
    <mergeCell ref="N282:O282"/>
    <mergeCell ref="P282:S282"/>
    <mergeCell ref="V282:X282"/>
    <mergeCell ref="B279:C279"/>
    <mergeCell ref="D279:E279"/>
    <mergeCell ref="F279:H279"/>
    <mergeCell ref="I279:M279"/>
    <mergeCell ref="N279:O279"/>
    <mergeCell ref="P279:S279"/>
    <mergeCell ref="V279:X279"/>
    <mergeCell ref="B280:C280"/>
    <mergeCell ref="D280:E280"/>
    <mergeCell ref="F280:H280"/>
    <mergeCell ref="I280:M280"/>
    <mergeCell ref="N280:O280"/>
    <mergeCell ref="P280:S280"/>
    <mergeCell ref="V280:X280"/>
    <mergeCell ref="B285:C285"/>
    <mergeCell ref="D285:E285"/>
    <mergeCell ref="F285:H285"/>
    <mergeCell ref="I285:M285"/>
    <mergeCell ref="N285:O285"/>
    <mergeCell ref="P285:S285"/>
    <mergeCell ref="V285:X285"/>
    <mergeCell ref="B286:C286"/>
    <mergeCell ref="D286:E286"/>
    <mergeCell ref="F286:H286"/>
    <mergeCell ref="I286:M286"/>
    <mergeCell ref="N286:O286"/>
    <mergeCell ref="P286:S286"/>
    <mergeCell ref="V286:X286"/>
    <mergeCell ref="B283:C283"/>
    <mergeCell ref="D283:E283"/>
    <mergeCell ref="F283:H283"/>
    <mergeCell ref="I283:M283"/>
    <mergeCell ref="N283:O283"/>
    <mergeCell ref="P283:S283"/>
    <mergeCell ref="V283:X283"/>
    <mergeCell ref="B284:C284"/>
    <mergeCell ref="D284:E284"/>
    <mergeCell ref="F284:H284"/>
    <mergeCell ref="I284:M284"/>
    <mergeCell ref="N284:O284"/>
    <mergeCell ref="P284:S284"/>
    <mergeCell ref="V284:X284"/>
    <mergeCell ref="B289:C289"/>
    <mergeCell ref="D289:E289"/>
    <mergeCell ref="F289:H289"/>
    <mergeCell ref="I289:M289"/>
    <mergeCell ref="N289:O289"/>
    <mergeCell ref="P289:S289"/>
    <mergeCell ref="V289:X289"/>
    <mergeCell ref="D290:E290"/>
    <mergeCell ref="F290:H290"/>
    <mergeCell ref="I290:L290"/>
    <mergeCell ref="N290:O290"/>
    <mergeCell ref="V290:X290"/>
    <mergeCell ref="P290:S290"/>
    <mergeCell ref="B287:C287"/>
    <mergeCell ref="D287:E287"/>
    <mergeCell ref="F287:H287"/>
    <mergeCell ref="I287:M287"/>
    <mergeCell ref="N287:O287"/>
    <mergeCell ref="P287:S287"/>
    <mergeCell ref="V287:X287"/>
    <mergeCell ref="B288:C288"/>
    <mergeCell ref="D288:E288"/>
    <mergeCell ref="F288:H288"/>
    <mergeCell ref="I288:M288"/>
    <mergeCell ref="N288:O288"/>
    <mergeCell ref="P288:S288"/>
    <mergeCell ref="V288:X288"/>
    <mergeCell ref="D293:E293"/>
    <mergeCell ref="F293:H293"/>
    <mergeCell ref="I293:M293"/>
    <mergeCell ref="N293:O293"/>
    <mergeCell ref="V293:X293"/>
    <mergeCell ref="D294:E294"/>
    <mergeCell ref="F294:H294"/>
    <mergeCell ref="I294:M294"/>
    <mergeCell ref="N294:O294"/>
    <mergeCell ref="V294:X294"/>
    <mergeCell ref="P293:S293"/>
    <mergeCell ref="P294:S294"/>
    <mergeCell ref="D291:E291"/>
    <mergeCell ref="F291:H291"/>
    <mergeCell ref="I291:M291"/>
    <mergeCell ref="N291:O291"/>
    <mergeCell ref="V291:X291"/>
    <mergeCell ref="D292:E292"/>
    <mergeCell ref="F292:H292"/>
    <mergeCell ref="I292:M292"/>
    <mergeCell ref="N292:O292"/>
    <mergeCell ref="V292:X292"/>
    <mergeCell ref="P291:S291"/>
    <mergeCell ref="P292:S292"/>
    <mergeCell ref="D297:E297"/>
    <mergeCell ref="F297:H297"/>
    <mergeCell ref="I297:M297"/>
    <mergeCell ref="N297:O297"/>
    <mergeCell ref="V297:X297"/>
    <mergeCell ref="D298:E298"/>
    <mergeCell ref="F298:H298"/>
    <mergeCell ref="I298:M298"/>
    <mergeCell ref="N298:O298"/>
    <mergeCell ref="V298:X298"/>
    <mergeCell ref="P297:S297"/>
    <mergeCell ref="P298:S298"/>
    <mergeCell ref="D295:E295"/>
    <mergeCell ref="F295:H295"/>
    <mergeCell ref="I295:M295"/>
    <mergeCell ref="N295:O295"/>
    <mergeCell ref="V295:X295"/>
    <mergeCell ref="D296:E296"/>
    <mergeCell ref="F296:H296"/>
    <mergeCell ref="I296:M296"/>
    <mergeCell ref="N296:O296"/>
    <mergeCell ref="V296:X296"/>
    <mergeCell ref="P295:S295"/>
    <mergeCell ref="P296:S296"/>
    <mergeCell ref="D301:E301"/>
    <mergeCell ref="F301:H301"/>
    <mergeCell ref="I301:M301"/>
    <mergeCell ref="N301:O301"/>
    <mergeCell ref="V301:X301"/>
    <mergeCell ref="B302:C302"/>
    <mergeCell ref="D302:E302"/>
    <mergeCell ref="F302:H302"/>
    <mergeCell ref="I302:M302"/>
    <mergeCell ref="N302:O302"/>
    <mergeCell ref="P302:S302"/>
    <mergeCell ref="V302:X302"/>
    <mergeCell ref="P301:S301"/>
    <mergeCell ref="D299:E299"/>
    <mergeCell ref="F299:H299"/>
    <mergeCell ref="I299:M299"/>
    <mergeCell ref="N299:O299"/>
    <mergeCell ref="V299:X299"/>
    <mergeCell ref="D300:E300"/>
    <mergeCell ref="F300:H300"/>
    <mergeCell ref="I300:M300"/>
    <mergeCell ref="N300:O300"/>
    <mergeCell ref="V300:X300"/>
    <mergeCell ref="P299:S299"/>
    <mergeCell ref="P300:S30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194" max="29" man="1"/>
  </rowBreaks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"/>
  <sheetViews>
    <sheetView view="pageBreakPreview" zoomScale="60" zoomScaleNormal="100" workbookViewId="0">
      <selection activeCell="AC5" sqref="AC5:AD6"/>
    </sheetView>
  </sheetViews>
  <sheetFormatPr defaultColWidth="8.69921875" defaultRowHeight="10.199999999999999" outlineLevelCol="1"/>
  <cols>
    <col min="1" max="1" width="3" style="122" customWidth="1"/>
    <col min="2" max="2" width="6.19921875" style="122" customWidth="1"/>
    <col min="3" max="4" width="3.09765625" style="122" customWidth="1"/>
    <col min="5" max="7" width="5.09765625" style="124" customWidth="1"/>
    <col min="8" max="13" width="3.69921875" style="122" customWidth="1"/>
    <col min="14" max="15" width="5.69921875" style="123" hidden="1" customWidth="1" outlineLevel="1"/>
    <col min="16" max="19" width="3" style="123" hidden="1" customWidth="1" outlineLevel="1"/>
    <col min="20" max="21" width="10.09765625" style="123" hidden="1" customWidth="1" outlineLevel="1"/>
    <col min="22" max="24" width="5" style="122" hidden="1" customWidth="1" outlineLevel="1"/>
    <col min="25" max="25" width="0" style="122" hidden="1" customWidth="1" outlineLevel="1"/>
    <col min="26" max="26" width="19" style="122" customWidth="1" collapsed="1"/>
    <col min="27" max="27" width="10" style="122" customWidth="1"/>
    <col min="28" max="30" width="12.19921875" style="122" customWidth="1"/>
    <col min="31" max="16384" width="8.69921875" style="122"/>
  </cols>
  <sheetData>
    <row r="1" spans="1:38" s="176" customFormat="1" ht="12.75" customHeight="1">
      <c r="A1" s="171" t="s">
        <v>2706</v>
      </c>
      <c r="B1" s="401"/>
      <c r="F1" s="171" t="s">
        <v>478</v>
      </c>
      <c r="G1" s="18"/>
      <c r="H1" s="18"/>
      <c r="J1" s="402"/>
      <c r="AD1" s="402"/>
      <c r="AH1" s="191"/>
      <c r="AI1" s="191"/>
      <c r="AJ1" s="191"/>
    </row>
    <row r="2" spans="1:38" s="171" customFormat="1">
      <c r="A2" s="169" t="s">
        <v>2707</v>
      </c>
      <c r="B2" s="170"/>
      <c r="F2" s="171" t="s">
        <v>2717</v>
      </c>
      <c r="G2" s="172"/>
      <c r="H2" s="172"/>
      <c r="J2" s="173"/>
      <c r="Z2" s="712"/>
      <c r="AA2" s="712"/>
      <c r="AB2" s="712"/>
      <c r="AC2" s="712"/>
      <c r="AD2" s="712"/>
      <c r="AE2" s="403"/>
      <c r="AF2" s="176"/>
      <c r="AG2" s="176"/>
      <c r="AH2" s="176"/>
      <c r="AI2" s="241"/>
      <c r="AJ2" s="241"/>
    </row>
    <row r="4" spans="1:38" s="1" customFormat="1" ht="13.2">
      <c r="A4" s="20" t="s">
        <v>357</v>
      </c>
      <c r="E4" s="96"/>
      <c r="F4" s="96"/>
      <c r="G4" s="96"/>
      <c r="H4" s="96"/>
      <c r="N4" s="104"/>
      <c r="O4" s="104"/>
      <c r="P4" s="104"/>
      <c r="Q4" s="104"/>
      <c r="R4" s="104"/>
      <c r="S4" s="104"/>
      <c r="T4" s="104"/>
      <c r="U4" s="104"/>
      <c r="Z4" s="4"/>
      <c r="AA4" s="5"/>
      <c r="AB4" s="102"/>
      <c r="AC4" s="102"/>
      <c r="AD4" s="4"/>
      <c r="AE4" s="4"/>
      <c r="AF4" s="4"/>
      <c r="AG4" s="4"/>
      <c r="AH4" s="4"/>
      <c r="AI4" s="4"/>
      <c r="AJ4" s="4"/>
      <c r="AK4" s="4"/>
      <c r="AL4" s="4"/>
    </row>
    <row r="5" spans="1:38" s="1" customFormat="1" ht="13.2">
      <c r="A5" s="20"/>
      <c r="E5" s="96"/>
      <c r="F5" s="96"/>
      <c r="G5" s="96"/>
      <c r="H5" s="96"/>
      <c r="N5" s="104"/>
      <c r="O5" s="104"/>
      <c r="P5" s="104"/>
      <c r="Q5" s="104"/>
      <c r="R5" s="104"/>
      <c r="S5" s="104"/>
      <c r="T5" s="104"/>
      <c r="U5" s="104"/>
      <c r="Z5" s="4"/>
      <c r="AA5" s="5"/>
      <c r="AB5" s="102"/>
      <c r="AC5" s="711" t="s">
        <v>2711</v>
      </c>
      <c r="AD5" s="711"/>
      <c r="AE5" s="4"/>
      <c r="AF5" s="4"/>
      <c r="AG5" s="4"/>
      <c r="AH5" s="4"/>
      <c r="AI5" s="4"/>
      <c r="AJ5" s="4"/>
      <c r="AK5" s="4"/>
      <c r="AL5" s="4"/>
    </row>
    <row r="6" spans="1:38" ht="46.5" customHeight="1">
      <c r="B6" s="8" t="s">
        <v>13</v>
      </c>
      <c r="C6" s="581" t="s">
        <v>19</v>
      </c>
      <c r="D6" s="582"/>
      <c r="E6" s="581" t="s">
        <v>1</v>
      </c>
      <c r="F6" s="583"/>
      <c r="G6" s="582"/>
      <c r="H6" s="581" t="s">
        <v>2</v>
      </c>
      <c r="I6" s="583"/>
      <c r="J6" s="583"/>
      <c r="K6" s="583"/>
      <c r="L6" s="583"/>
      <c r="M6" s="582"/>
      <c r="N6" s="584" t="s">
        <v>20</v>
      </c>
      <c r="O6" s="585"/>
      <c r="P6" s="584" t="s">
        <v>21</v>
      </c>
      <c r="Q6" s="586"/>
      <c r="R6" s="586"/>
      <c r="S6" s="585"/>
      <c r="T6" s="26" t="s">
        <v>22</v>
      </c>
      <c r="U6" s="26" t="s">
        <v>23</v>
      </c>
      <c r="V6" s="581" t="s">
        <v>358</v>
      </c>
      <c r="W6" s="583"/>
      <c r="X6" s="582"/>
      <c r="Y6" s="8" t="s">
        <v>25</v>
      </c>
      <c r="Z6" s="75" t="s">
        <v>26</v>
      </c>
      <c r="AA6" s="27" t="s">
        <v>27</v>
      </c>
      <c r="AB6" s="105" t="s">
        <v>28</v>
      </c>
      <c r="AC6" s="383" t="s">
        <v>2631</v>
      </c>
      <c r="AD6" s="383" t="s">
        <v>2632</v>
      </c>
    </row>
    <row r="7" spans="1:38" ht="1.95" customHeight="1">
      <c r="B7" s="587" t="s">
        <v>18</v>
      </c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716"/>
    </row>
    <row r="8" spans="1:38" ht="24" customHeight="1">
      <c r="B8" s="434" t="s">
        <v>29</v>
      </c>
      <c r="C8" s="708" t="s">
        <v>2609</v>
      </c>
      <c r="D8" s="710"/>
      <c r="E8" s="702" t="s">
        <v>2610</v>
      </c>
      <c r="F8" s="703"/>
      <c r="G8" s="704"/>
      <c r="H8" s="702" t="s">
        <v>2611</v>
      </c>
      <c r="I8" s="703"/>
      <c r="J8" s="703"/>
      <c r="K8" s="703"/>
      <c r="L8" s="703"/>
      <c r="M8" s="704"/>
      <c r="N8" s="705">
        <v>2950</v>
      </c>
      <c r="O8" s="706"/>
      <c r="P8" s="705">
        <v>2950</v>
      </c>
      <c r="Q8" s="707"/>
      <c r="R8" s="707"/>
      <c r="S8" s="706"/>
      <c r="T8" s="112">
        <v>2950</v>
      </c>
      <c r="U8" s="112">
        <v>0</v>
      </c>
      <c r="V8" s="708" t="s">
        <v>361</v>
      </c>
      <c r="W8" s="709"/>
      <c r="X8" s="710"/>
      <c r="Y8" s="256" t="s">
        <v>37</v>
      </c>
      <c r="Z8" s="435" t="s">
        <v>2615</v>
      </c>
      <c r="AA8" s="436"/>
      <c r="AB8" s="446" t="s">
        <v>36</v>
      </c>
      <c r="AC8" s="436"/>
      <c r="AD8" s="437">
        <v>2950</v>
      </c>
      <c r="AE8" s="433"/>
      <c r="AF8" s="433"/>
      <c r="AG8" s="433"/>
    </row>
    <row r="9" spans="1:38" ht="24" customHeight="1" thickBot="1">
      <c r="B9" s="441" t="s">
        <v>37</v>
      </c>
      <c r="C9" s="699" t="s">
        <v>2609</v>
      </c>
      <c r="D9" s="701"/>
      <c r="E9" s="717" t="s">
        <v>2612</v>
      </c>
      <c r="F9" s="718"/>
      <c r="G9" s="719"/>
      <c r="H9" s="717" t="s">
        <v>2613</v>
      </c>
      <c r="I9" s="718"/>
      <c r="J9" s="718"/>
      <c r="K9" s="718"/>
      <c r="L9" s="718"/>
      <c r="M9" s="719"/>
      <c r="N9" s="720">
        <v>1990</v>
      </c>
      <c r="O9" s="721"/>
      <c r="P9" s="720">
        <v>1990</v>
      </c>
      <c r="Q9" s="722"/>
      <c r="R9" s="722"/>
      <c r="S9" s="721"/>
      <c r="T9" s="113">
        <v>0</v>
      </c>
      <c r="U9" s="113">
        <v>1990</v>
      </c>
      <c r="V9" s="699" t="s">
        <v>361</v>
      </c>
      <c r="W9" s="700"/>
      <c r="X9" s="701"/>
      <c r="Y9" s="442" t="s">
        <v>37</v>
      </c>
      <c r="Z9" s="443" t="s">
        <v>2615</v>
      </c>
      <c r="AA9" s="444"/>
      <c r="AB9" s="447" t="s">
        <v>36</v>
      </c>
      <c r="AC9" s="444"/>
      <c r="AD9" s="445">
        <v>1990</v>
      </c>
      <c r="AE9" s="433"/>
      <c r="AF9" s="433"/>
      <c r="AG9" s="433"/>
    </row>
    <row r="10" spans="1:38" ht="16.5" customHeight="1" thickTop="1">
      <c r="B10" s="438" t="s">
        <v>18</v>
      </c>
      <c r="C10" s="572" t="s">
        <v>18</v>
      </c>
      <c r="D10" s="573"/>
      <c r="E10" s="713" t="s">
        <v>18</v>
      </c>
      <c r="F10" s="714"/>
      <c r="G10" s="715"/>
      <c r="H10" s="575" t="s">
        <v>2614</v>
      </c>
      <c r="I10" s="576"/>
      <c r="J10" s="576"/>
      <c r="K10" s="576"/>
      <c r="L10" s="576"/>
      <c r="M10" s="577"/>
      <c r="N10" s="578">
        <f>SUM(N8:O9)</f>
        <v>4940</v>
      </c>
      <c r="O10" s="579"/>
      <c r="P10" s="578">
        <f>SUM(P8:S9)</f>
        <v>4940</v>
      </c>
      <c r="Q10" s="580"/>
      <c r="R10" s="580"/>
      <c r="S10" s="579"/>
      <c r="T10" s="114">
        <f>SUM(T8:T9)</f>
        <v>2950</v>
      </c>
      <c r="U10" s="114">
        <f>SUM(U8:U9)</f>
        <v>1990</v>
      </c>
      <c r="V10" s="572" t="s">
        <v>18</v>
      </c>
      <c r="W10" s="574"/>
      <c r="X10" s="573"/>
      <c r="Y10" s="251" t="s">
        <v>18</v>
      </c>
      <c r="Z10" s="439"/>
      <c r="AA10" s="439"/>
      <c r="AB10" s="439"/>
      <c r="AC10" s="439"/>
      <c r="AD10" s="440">
        <f>SUM(AD8:AD9)</f>
        <v>4940</v>
      </c>
      <c r="AE10" s="433"/>
      <c r="AF10" s="433"/>
      <c r="AG10" s="433"/>
    </row>
  </sheetData>
  <mergeCells count="27">
    <mergeCell ref="AC5:AD5"/>
    <mergeCell ref="Z2:AD2"/>
    <mergeCell ref="C10:D10"/>
    <mergeCell ref="E10:G10"/>
    <mergeCell ref="H10:M10"/>
    <mergeCell ref="N10:O10"/>
    <mergeCell ref="P10:S10"/>
    <mergeCell ref="V10:X10"/>
    <mergeCell ref="V6:X6"/>
    <mergeCell ref="B7:Y7"/>
    <mergeCell ref="C8:D8"/>
    <mergeCell ref="C9:D9"/>
    <mergeCell ref="E9:G9"/>
    <mergeCell ref="H9:M9"/>
    <mergeCell ref="N9:O9"/>
    <mergeCell ref="P9:S9"/>
    <mergeCell ref="V9:X9"/>
    <mergeCell ref="C6:D6"/>
    <mergeCell ref="E6:G6"/>
    <mergeCell ref="H6:M6"/>
    <mergeCell ref="N6:O6"/>
    <mergeCell ref="P6:S6"/>
    <mergeCell ref="E8:G8"/>
    <mergeCell ref="H8:M8"/>
    <mergeCell ref="N8:O8"/>
    <mergeCell ref="P8:S8"/>
    <mergeCell ref="V8:X8"/>
  </mergeCells>
  <pageMargins left="0.7" right="0.7" top="0.75" bottom="0.75" header="0.3" footer="0.3"/>
  <pageSetup paperSize="9" scale="67" orientation="portrait" r:id="rId1"/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11"/>
  <sheetViews>
    <sheetView topLeftCell="A72" zoomScaleNormal="100" workbookViewId="0">
      <selection activeCell="Z82" sqref="Z82"/>
    </sheetView>
  </sheetViews>
  <sheetFormatPr defaultColWidth="8.69921875" defaultRowHeight="10.199999999999999" outlineLevelCol="1"/>
  <cols>
    <col min="1" max="1" width="3.8984375" style="1" customWidth="1"/>
    <col min="2" max="2" width="0.3984375" style="1" customWidth="1"/>
    <col min="3" max="3" width="3.09765625" style="1" customWidth="1"/>
    <col min="4" max="4" width="1.19921875" style="1" customWidth="1"/>
    <col min="5" max="5" width="3.8984375" style="1" customWidth="1"/>
    <col min="6" max="6" width="2.69921875" style="1" customWidth="1"/>
    <col min="7" max="7" width="4.69921875" style="1" customWidth="1"/>
    <col min="8" max="8" width="4.3984375" style="1" customWidth="1"/>
    <col min="9" max="9" width="8.19921875" style="1" customWidth="1"/>
    <col min="10" max="10" width="14.59765625" style="1" customWidth="1"/>
    <col min="11" max="11" width="1.19921875" style="1" customWidth="1"/>
    <col min="12" max="12" width="6.69921875" style="1" customWidth="1"/>
    <col min="13" max="13" width="1.59765625" style="1" customWidth="1"/>
    <col min="14" max="14" width="7.5" style="104" hidden="1" customWidth="1" outlineLevel="1"/>
    <col min="15" max="15" width="4.19921875" style="104" hidden="1" customWidth="1" outlineLevel="1"/>
    <col min="16" max="16" width="0.3984375" style="104" hidden="1" customWidth="1" outlineLevel="1"/>
    <col min="17" max="17" width="7.8984375" style="104" hidden="1" customWidth="1" outlineLevel="1"/>
    <col min="18" max="18" width="3.19921875" style="104" hidden="1" customWidth="1" outlineLevel="1"/>
    <col min="19" max="19" width="0.3984375" style="104" hidden="1" customWidth="1" outlineLevel="1"/>
    <col min="20" max="21" width="11.69921875" style="104" hidden="1" customWidth="1" outlineLevel="1"/>
    <col min="22" max="22" width="3.5" style="1" hidden="1" customWidth="1" outlineLevel="1"/>
    <col min="23" max="23" width="1.59765625" style="1" hidden="1" customWidth="1" outlineLevel="1"/>
    <col min="24" max="25" width="5.69921875" style="1" hidden="1" customWidth="1" outlineLevel="1"/>
    <col min="26" max="26" width="23" style="4" customWidth="1" collapsed="1"/>
    <col min="27" max="27" width="20" style="5" customWidth="1"/>
    <col min="28" max="28" width="12.19921875" style="5" customWidth="1"/>
    <col min="29" max="30" width="14.3984375" style="46" customWidth="1"/>
    <col min="31" max="38" width="8.69921875" style="4"/>
    <col min="39" max="16384" width="8.69921875" style="1"/>
  </cols>
  <sheetData>
    <row r="1" spans="1:38" s="176" customFormat="1">
      <c r="A1" s="171" t="s">
        <v>2706</v>
      </c>
      <c r="B1" s="401"/>
      <c r="H1" s="171" t="s">
        <v>478</v>
      </c>
      <c r="J1" s="402"/>
      <c r="AD1" s="402"/>
      <c r="AH1" s="191"/>
      <c r="AI1" s="191"/>
      <c r="AJ1" s="191"/>
    </row>
    <row r="2" spans="1:38" s="171" customFormat="1">
      <c r="A2" s="169" t="s">
        <v>2707</v>
      </c>
      <c r="B2" s="170"/>
      <c r="H2" s="171" t="s">
        <v>2718</v>
      </c>
      <c r="J2" s="173"/>
      <c r="Z2" s="712"/>
      <c r="AA2" s="712"/>
      <c r="AB2" s="712"/>
      <c r="AC2" s="712"/>
      <c r="AD2" s="712"/>
      <c r="AE2" s="403"/>
      <c r="AF2" s="176"/>
      <c r="AG2" s="176"/>
      <c r="AH2" s="176"/>
      <c r="AI2" s="241"/>
      <c r="AJ2" s="241"/>
    </row>
    <row r="3" spans="1:38" s="171" customFormat="1">
      <c r="A3" s="169"/>
      <c r="B3" s="170"/>
      <c r="J3" s="173"/>
      <c r="Z3" s="250"/>
      <c r="AA3" s="250"/>
      <c r="AB3" s="250"/>
      <c r="AC3" s="711" t="s">
        <v>2711</v>
      </c>
      <c r="AD3" s="711"/>
      <c r="AE3" s="403"/>
      <c r="AF3" s="176"/>
      <c r="AG3" s="176"/>
      <c r="AH3" s="176"/>
      <c r="AI3" s="241"/>
      <c r="AJ3" s="241"/>
    </row>
    <row r="4" spans="1:38" ht="30.6">
      <c r="B4" s="581" t="s">
        <v>13</v>
      </c>
      <c r="C4" s="582"/>
      <c r="D4" s="581" t="s">
        <v>19</v>
      </c>
      <c r="E4" s="582"/>
      <c r="F4" s="581" t="s">
        <v>1</v>
      </c>
      <c r="G4" s="583"/>
      <c r="H4" s="582"/>
      <c r="I4" s="581" t="s">
        <v>2</v>
      </c>
      <c r="J4" s="583"/>
      <c r="K4" s="583"/>
      <c r="L4" s="583"/>
      <c r="M4" s="582"/>
      <c r="N4" s="584" t="s">
        <v>20</v>
      </c>
      <c r="O4" s="585"/>
      <c r="P4" s="584" t="s">
        <v>21</v>
      </c>
      <c r="Q4" s="586"/>
      <c r="R4" s="586"/>
      <c r="S4" s="585"/>
      <c r="T4" s="26" t="s">
        <v>22</v>
      </c>
      <c r="U4" s="26" t="s">
        <v>23</v>
      </c>
      <c r="V4" s="581" t="s">
        <v>358</v>
      </c>
      <c r="W4" s="583"/>
      <c r="X4" s="582"/>
      <c r="Y4" s="75" t="s">
        <v>25</v>
      </c>
      <c r="Z4" s="75" t="s">
        <v>26</v>
      </c>
      <c r="AA4" s="27" t="s">
        <v>27</v>
      </c>
      <c r="AB4" s="105" t="s">
        <v>28</v>
      </c>
      <c r="AC4" s="383" t="s">
        <v>2631</v>
      </c>
      <c r="AD4" s="383" t="s">
        <v>2632</v>
      </c>
      <c r="AF4" s="723"/>
      <c r="AG4" s="723"/>
      <c r="AH4" s="723"/>
      <c r="AI4" s="723"/>
      <c r="AL4" s="1"/>
    </row>
    <row r="5" spans="1:38" ht="3.75" customHeight="1">
      <c r="B5" s="587" t="s">
        <v>18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87"/>
      <c r="AA5" s="106"/>
      <c r="AB5" s="107"/>
      <c r="AC5" s="195"/>
      <c r="AD5" s="195"/>
      <c r="AL5" s="1"/>
    </row>
    <row r="6" spans="1:38" s="9" customFormat="1">
      <c r="B6" s="649" t="s">
        <v>29</v>
      </c>
      <c r="C6" s="650"/>
      <c r="D6" s="649" t="s">
        <v>612</v>
      </c>
      <c r="E6" s="650"/>
      <c r="F6" s="649" t="s">
        <v>613</v>
      </c>
      <c r="G6" s="656"/>
      <c r="H6" s="650"/>
      <c r="I6" s="651" t="s">
        <v>614</v>
      </c>
      <c r="J6" s="652"/>
      <c r="K6" s="652"/>
      <c r="L6" s="652"/>
      <c r="M6" s="653"/>
      <c r="N6" s="682">
        <v>3815.16</v>
      </c>
      <c r="O6" s="683"/>
      <c r="P6" s="682">
        <v>3815.16</v>
      </c>
      <c r="Q6" s="684"/>
      <c r="R6" s="684"/>
      <c r="S6" s="683"/>
      <c r="T6" s="103">
        <v>2384.3000000000002</v>
      </c>
      <c r="U6" s="103">
        <v>1430.86</v>
      </c>
      <c r="V6" s="649" t="s">
        <v>361</v>
      </c>
      <c r="W6" s="656"/>
      <c r="X6" s="650"/>
      <c r="Y6" s="76" t="s">
        <v>34</v>
      </c>
      <c r="Z6" s="108" t="s">
        <v>558</v>
      </c>
      <c r="AA6" s="109"/>
      <c r="AB6" s="110" t="s">
        <v>36</v>
      </c>
      <c r="AC6" s="129"/>
      <c r="AD6" s="111">
        <f t="shared" ref="AD6:AE37" si="0">P6</f>
        <v>3815.16</v>
      </c>
      <c r="AE6" s="100"/>
      <c r="AF6" s="100"/>
      <c r="AG6" s="100"/>
      <c r="AH6" s="100"/>
      <c r="AI6" s="100"/>
      <c r="AJ6" s="100"/>
      <c r="AK6" s="100"/>
    </row>
    <row r="7" spans="1:38" s="9" customFormat="1">
      <c r="B7" s="649" t="s">
        <v>37</v>
      </c>
      <c r="C7" s="650"/>
      <c r="D7" s="649" t="s">
        <v>612</v>
      </c>
      <c r="E7" s="650"/>
      <c r="F7" s="649" t="s">
        <v>615</v>
      </c>
      <c r="G7" s="656"/>
      <c r="H7" s="650"/>
      <c r="I7" s="651" t="s">
        <v>614</v>
      </c>
      <c r="J7" s="652"/>
      <c r="K7" s="652"/>
      <c r="L7" s="652"/>
      <c r="M7" s="653"/>
      <c r="N7" s="682">
        <v>3815.15</v>
      </c>
      <c r="O7" s="683"/>
      <c r="P7" s="682">
        <v>3815.15</v>
      </c>
      <c r="Q7" s="684"/>
      <c r="R7" s="684"/>
      <c r="S7" s="683"/>
      <c r="T7" s="103">
        <v>2384.3000000000002</v>
      </c>
      <c r="U7" s="103">
        <v>1430.85</v>
      </c>
      <c r="V7" s="649" t="s">
        <v>361</v>
      </c>
      <c r="W7" s="656"/>
      <c r="X7" s="650"/>
      <c r="Y7" s="76" t="s">
        <v>34</v>
      </c>
      <c r="Z7" s="108" t="s">
        <v>477</v>
      </c>
      <c r="AA7" s="109"/>
      <c r="AB7" s="110" t="s">
        <v>36</v>
      </c>
      <c r="AC7" s="129"/>
      <c r="AD7" s="111">
        <f t="shared" si="0"/>
        <v>3815.15</v>
      </c>
      <c r="AE7" s="100"/>
      <c r="AF7" s="100"/>
      <c r="AG7" s="100"/>
      <c r="AH7" s="100"/>
      <c r="AI7" s="100"/>
      <c r="AJ7" s="100"/>
      <c r="AK7" s="100"/>
    </row>
    <row r="8" spans="1:38" s="9" customFormat="1">
      <c r="B8" s="649" t="s">
        <v>40</v>
      </c>
      <c r="C8" s="650"/>
      <c r="D8" s="649" t="s">
        <v>616</v>
      </c>
      <c r="E8" s="650"/>
      <c r="F8" s="649" t="s">
        <v>617</v>
      </c>
      <c r="G8" s="656"/>
      <c r="H8" s="650"/>
      <c r="I8" s="651" t="s">
        <v>618</v>
      </c>
      <c r="J8" s="652"/>
      <c r="K8" s="652"/>
      <c r="L8" s="652"/>
      <c r="M8" s="653"/>
      <c r="N8" s="682">
        <v>358110.57</v>
      </c>
      <c r="O8" s="683"/>
      <c r="P8" s="682">
        <v>358110.57</v>
      </c>
      <c r="Q8" s="684"/>
      <c r="R8" s="684"/>
      <c r="S8" s="683"/>
      <c r="T8" s="103">
        <v>358110.57</v>
      </c>
      <c r="U8" s="103">
        <v>0</v>
      </c>
      <c r="V8" s="649" t="s">
        <v>361</v>
      </c>
      <c r="W8" s="656"/>
      <c r="X8" s="650"/>
      <c r="Y8" s="76" t="s">
        <v>34</v>
      </c>
      <c r="Z8" s="108" t="s">
        <v>75</v>
      </c>
      <c r="AA8" s="109" t="s">
        <v>619</v>
      </c>
      <c r="AB8" s="110" t="s">
        <v>36</v>
      </c>
      <c r="AC8" s="129"/>
      <c r="AD8" s="111">
        <f t="shared" si="0"/>
        <v>358110.57</v>
      </c>
      <c r="AE8" s="100"/>
      <c r="AF8" s="100"/>
      <c r="AG8" s="100"/>
      <c r="AH8" s="100"/>
      <c r="AI8" s="100"/>
      <c r="AJ8" s="100"/>
      <c r="AK8" s="100"/>
    </row>
    <row r="9" spans="1:38" s="9" customFormat="1" ht="20.399999999999999">
      <c r="B9" s="649" t="s">
        <v>42</v>
      </c>
      <c r="C9" s="650"/>
      <c r="D9" s="649" t="s">
        <v>620</v>
      </c>
      <c r="E9" s="650"/>
      <c r="F9" s="649" t="s">
        <v>621</v>
      </c>
      <c r="G9" s="656"/>
      <c r="H9" s="650"/>
      <c r="I9" s="651" t="s">
        <v>622</v>
      </c>
      <c r="J9" s="652"/>
      <c r="K9" s="652"/>
      <c r="L9" s="652"/>
      <c r="M9" s="653"/>
      <c r="N9" s="682">
        <v>10332.59</v>
      </c>
      <c r="O9" s="683"/>
      <c r="P9" s="682">
        <v>10332.59</v>
      </c>
      <c r="Q9" s="684"/>
      <c r="R9" s="684"/>
      <c r="S9" s="683"/>
      <c r="T9" s="103">
        <v>10332.299999999999</v>
      </c>
      <c r="U9" s="103">
        <v>0.28999999999999998</v>
      </c>
      <c r="V9" s="649" t="s">
        <v>361</v>
      </c>
      <c r="W9" s="656"/>
      <c r="X9" s="650"/>
      <c r="Y9" s="76" t="s">
        <v>34</v>
      </c>
      <c r="Z9" s="108" t="s">
        <v>460</v>
      </c>
      <c r="AA9" s="109"/>
      <c r="AB9" s="110" t="s">
        <v>36</v>
      </c>
      <c r="AC9" s="129"/>
      <c r="AD9" s="111">
        <f t="shared" si="0"/>
        <v>10332.59</v>
      </c>
      <c r="AE9" s="100"/>
      <c r="AF9" s="100"/>
      <c r="AG9" s="100"/>
      <c r="AH9" s="100"/>
      <c r="AI9" s="100"/>
      <c r="AJ9" s="100"/>
      <c r="AK9" s="100"/>
    </row>
    <row r="10" spans="1:38" s="9" customFormat="1">
      <c r="B10" s="649" t="s">
        <v>43</v>
      </c>
      <c r="C10" s="650"/>
      <c r="D10" s="649" t="s">
        <v>623</v>
      </c>
      <c r="E10" s="650"/>
      <c r="F10" s="649" t="s">
        <v>624</v>
      </c>
      <c r="G10" s="656"/>
      <c r="H10" s="650"/>
      <c r="I10" s="651" t="s">
        <v>625</v>
      </c>
      <c r="J10" s="652"/>
      <c r="K10" s="652"/>
      <c r="L10" s="652"/>
      <c r="M10" s="653"/>
      <c r="N10" s="682">
        <v>134200</v>
      </c>
      <c r="O10" s="683"/>
      <c r="P10" s="682">
        <v>134200</v>
      </c>
      <c r="Q10" s="684"/>
      <c r="R10" s="684"/>
      <c r="S10" s="683"/>
      <c r="T10" s="103">
        <v>134200</v>
      </c>
      <c r="U10" s="103">
        <v>0</v>
      </c>
      <c r="V10" s="649" t="s">
        <v>361</v>
      </c>
      <c r="W10" s="656"/>
      <c r="X10" s="650"/>
      <c r="Y10" s="76" t="s">
        <v>34</v>
      </c>
      <c r="Z10" s="108" t="s">
        <v>177</v>
      </c>
      <c r="AA10" s="109" t="s">
        <v>619</v>
      </c>
      <c r="AB10" s="110" t="s">
        <v>36</v>
      </c>
      <c r="AC10" s="129"/>
      <c r="AD10" s="111">
        <f t="shared" si="0"/>
        <v>134200</v>
      </c>
      <c r="AE10" s="100"/>
      <c r="AF10" s="100"/>
      <c r="AG10" s="100"/>
      <c r="AH10" s="100"/>
      <c r="AI10" s="100"/>
      <c r="AJ10" s="100"/>
      <c r="AK10" s="100"/>
    </row>
    <row r="11" spans="1:38" s="9" customFormat="1">
      <c r="B11" s="649" t="s">
        <v>47</v>
      </c>
      <c r="C11" s="650"/>
      <c r="D11" s="649" t="s">
        <v>623</v>
      </c>
      <c r="E11" s="650"/>
      <c r="F11" s="649" t="s">
        <v>626</v>
      </c>
      <c r="G11" s="656"/>
      <c r="H11" s="650"/>
      <c r="I11" s="651" t="s">
        <v>627</v>
      </c>
      <c r="J11" s="652"/>
      <c r="K11" s="652"/>
      <c r="L11" s="652"/>
      <c r="M11" s="653"/>
      <c r="N11" s="682">
        <v>3750</v>
      </c>
      <c r="O11" s="683"/>
      <c r="P11" s="682">
        <v>3750</v>
      </c>
      <c r="Q11" s="684"/>
      <c r="R11" s="684"/>
      <c r="S11" s="683"/>
      <c r="T11" s="103">
        <v>3750</v>
      </c>
      <c r="U11" s="103">
        <v>0</v>
      </c>
      <c r="V11" s="649" t="s">
        <v>361</v>
      </c>
      <c r="W11" s="656"/>
      <c r="X11" s="650"/>
      <c r="Y11" s="76" t="s">
        <v>34</v>
      </c>
      <c r="Z11" s="108" t="s">
        <v>465</v>
      </c>
      <c r="AA11" s="109"/>
      <c r="AB11" s="110" t="s">
        <v>36</v>
      </c>
      <c r="AC11" s="129"/>
      <c r="AD11" s="111">
        <f t="shared" si="0"/>
        <v>3750</v>
      </c>
      <c r="AE11" s="100"/>
      <c r="AF11" s="100"/>
      <c r="AG11" s="100"/>
      <c r="AH11" s="100"/>
      <c r="AI11" s="100"/>
      <c r="AJ11" s="100"/>
      <c r="AK11" s="100"/>
    </row>
    <row r="12" spans="1:38" s="9" customFormat="1" ht="20.399999999999999">
      <c r="B12" s="649" t="s">
        <v>48</v>
      </c>
      <c r="C12" s="650"/>
      <c r="D12" s="649" t="s">
        <v>628</v>
      </c>
      <c r="E12" s="650"/>
      <c r="F12" s="649" t="s">
        <v>629</v>
      </c>
      <c r="G12" s="656"/>
      <c r="H12" s="650"/>
      <c r="I12" s="651" t="s">
        <v>630</v>
      </c>
      <c r="J12" s="652"/>
      <c r="K12" s="652"/>
      <c r="L12" s="652"/>
      <c r="M12" s="653"/>
      <c r="N12" s="682">
        <v>5986.19</v>
      </c>
      <c r="O12" s="683"/>
      <c r="P12" s="682">
        <v>5986.19</v>
      </c>
      <c r="Q12" s="684"/>
      <c r="R12" s="684"/>
      <c r="S12" s="683"/>
      <c r="T12" s="103">
        <v>3890.73</v>
      </c>
      <c r="U12" s="103">
        <v>2095.46</v>
      </c>
      <c r="V12" s="649" t="s">
        <v>361</v>
      </c>
      <c r="W12" s="656"/>
      <c r="X12" s="650"/>
      <c r="Y12" s="76" t="s">
        <v>34</v>
      </c>
      <c r="Z12" s="108" t="s">
        <v>631</v>
      </c>
      <c r="AA12" s="109"/>
      <c r="AB12" s="110" t="s">
        <v>36</v>
      </c>
      <c r="AC12" s="129"/>
      <c r="AD12" s="111">
        <f t="shared" si="0"/>
        <v>5986.19</v>
      </c>
      <c r="AE12" s="100"/>
      <c r="AF12" s="100"/>
      <c r="AG12" s="100"/>
      <c r="AH12" s="100"/>
      <c r="AI12" s="100"/>
      <c r="AJ12" s="100"/>
      <c r="AK12" s="100"/>
    </row>
    <row r="13" spans="1:38" s="9" customFormat="1">
      <c r="B13" s="649" t="s">
        <v>49</v>
      </c>
      <c r="C13" s="650"/>
      <c r="D13" s="649" t="s">
        <v>632</v>
      </c>
      <c r="E13" s="650"/>
      <c r="F13" s="649" t="s">
        <v>633</v>
      </c>
      <c r="G13" s="656"/>
      <c r="H13" s="650"/>
      <c r="I13" s="651" t="s">
        <v>634</v>
      </c>
      <c r="J13" s="652"/>
      <c r="K13" s="652"/>
      <c r="L13" s="652"/>
      <c r="M13" s="653"/>
      <c r="N13" s="682">
        <v>9800</v>
      </c>
      <c r="O13" s="683"/>
      <c r="P13" s="682">
        <v>9800</v>
      </c>
      <c r="Q13" s="684"/>
      <c r="R13" s="684"/>
      <c r="S13" s="683"/>
      <c r="T13" s="103">
        <v>9800</v>
      </c>
      <c r="U13" s="103">
        <v>0</v>
      </c>
      <c r="V13" s="649" t="s">
        <v>361</v>
      </c>
      <c r="W13" s="656"/>
      <c r="X13" s="650"/>
      <c r="Y13" s="76" t="s">
        <v>34</v>
      </c>
      <c r="Z13" s="108" t="s">
        <v>635</v>
      </c>
      <c r="AA13" s="109"/>
      <c r="AB13" s="110" t="s">
        <v>36</v>
      </c>
      <c r="AC13" s="129"/>
      <c r="AD13" s="111">
        <f t="shared" si="0"/>
        <v>9800</v>
      </c>
      <c r="AE13" s="100"/>
      <c r="AF13" s="100"/>
      <c r="AG13" s="100"/>
      <c r="AH13" s="100"/>
      <c r="AI13" s="100"/>
      <c r="AJ13" s="100"/>
      <c r="AK13" s="100"/>
    </row>
    <row r="14" spans="1:38" s="9" customFormat="1">
      <c r="B14" s="649" t="s">
        <v>54</v>
      </c>
      <c r="C14" s="650"/>
      <c r="D14" s="649" t="s">
        <v>632</v>
      </c>
      <c r="E14" s="650"/>
      <c r="F14" s="649" t="s">
        <v>636</v>
      </c>
      <c r="G14" s="656"/>
      <c r="H14" s="650"/>
      <c r="I14" s="651" t="s">
        <v>637</v>
      </c>
      <c r="J14" s="652"/>
      <c r="K14" s="652"/>
      <c r="L14" s="652"/>
      <c r="M14" s="653"/>
      <c r="N14" s="682">
        <v>41412.160000000003</v>
      </c>
      <c r="O14" s="683"/>
      <c r="P14" s="682">
        <v>41412.160000000003</v>
      </c>
      <c r="Q14" s="684"/>
      <c r="R14" s="684"/>
      <c r="S14" s="683"/>
      <c r="T14" s="103">
        <v>41412.160000000003</v>
      </c>
      <c r="U14" s="103">
        <v>0</v>
      </c>
      <c r="V14" s="649" t="s">
        <v>361</v>
      </c>
      <c r="W14" s="656"/>
      <c r="X14" s="650"/>
      <c r="Y14" s="76" t="s">
        <v>34</v>
      </c>
      <c r="Z14" s="108" t="s">
        <v>478</v>
      </c>
      <c r="AA14" s="109"/>
      <c r="AB14" s="110" t="s">
        <v>36</v>
      </c>
      <c r="AC14" s="129"/>
      <c r="AD14" s="111">
        <f t="shared" si="0"/>
        <v>41412.160000000003</v>
      </c>
      <c r="AE14" s="100"/>
      <c r="AF14" s="100"/>
      <c r="AG14" s="100"/>
      <c r="AH14" s="100"/>
      <c r="AI14" s="100"/>
      <c r="AJ14" s="100"/>
      <c r="AK14" s="100"/>
    </row>
    <row r="15" spans="1:38" s="9" customFormat="1">
      <c r="B15" s="649" t="s">
        <v>56</v>
      </c>
      <c r="C15" s="650"/>
      <c r="D15" s="649" t="s">
        <v>632</v>
      </c>
      <c r="E15" s="650"/>
      <c r="F15" s="649" t="s">
        <v>638</v>
      </c>
      <c r="G15" s="656"/>
      <c r="H15" s="650"/>
      <c r="I15" s="651" t="s">
        <v>639</v>
      </c>
      <c r="J15" s="652"/>
      <c r="K15" s="652"/>
      <c r="L15" s="652"/>
      <c r="M15" s="653"/>
      <c r="N15" s="682">
        <v>450281.61</v>
      </c>
      <c r="O15" s="683"/>
      <c r="P15" s="682">
        <v>450281.61</v>
      </c>
      <c r="Q15" s="684"/>
      <c r="R15" s="684"/>
      <c r="S15" s="683"/>
      <c r="T15" s="103">
        <v>450281.61</v>
      </c>
      <c r="U15" s="103">
        <v>0</v>
      </c>
      <c r="V15" s="649" t="s">
        <v>361</v>
      </c>
      <c r="W15" s="656"/>
      <c r="X15" s="650"/>
      <c r="Y15" s="76" t="s">
        <v>34</v>
      </c>
      <c r="Z15" s="108" t="s">
        <v>75</v>
      </c>
      <c r="AA15" s="109" t="s">
        <v>619</v>
      </c>
      <c r="AB15" s="110" t="s">
        <v>36</v>
      </c>
      <c r="AC15" s="129"/>
      <c r="AD15" s="111">
        <f t="shared" si="0"/>
        <v>450281.61</v>
      </c>
      <c r="AE15" s="100"/>
      <c r="AF15" s="100"/>
      <c r="AG15" s="100"/>
      <c r="AH15" s="100"/>
      <c r="AI15" s="100"/>
      <c r="AJ15" s="100"/>
      <c r="AK15" s="100"/>
    </row>
    <row r="16" spans="1:38" s="9" customFormat="1">
      <c r="B16" s="649" t="s">
        <v>57</v>
      </c>
      <c r="C16" s="650"/>
      <c r="D16" s="649" t="s">
        <v>632</v>
      </c>
      <c r="E16" s="650"/>
      <c r="F16" s="649" t="s">
        <v>640</v>
      </c>
      <c r="G16" s="656"/>
      <c r="H16" s="650"/>
      <c r="I16" s="651" t="s">
        <v>641</v>
      </c>
      <c r="J16" s="652"/>
      <c r="K16" s="652"/>
      <c r="L16" s="652"/>
      <c r="M16" s="653"/>
      <c r="N16" s="682">
        <v>14902.3</v>
      </c>
      <c r="O16" s="683"/>
      <c r="P16" s="682">
        <v>14902.3</v>
      </c>
      <c r="Q16" s="684"/>
      <c r="R16" s="684"/>
      <c r="S16" s="683"/>
      <c r="T16" s="103">
        <v>14902.3</v>
      </c>
      <c r="U16" s="103">
        <v>0</v>
      </c>
      <c r="V16" s="649" t="s">
        <v>361</v>
      </c>
      <c r="W16" s="656"/>
      <c r="X16" s="650"/>
      <c r="Y16" s="76" t="s">
        <v>34</v>
      </c>
      <c r="Z16" s="108" t="s">
        <v>635</v>
      </c>
      <c r="AA16" s="109"/>
      <c r="AB16" s="110" t="s">
        <v>36</v>
      </c>
      <c r="AC16" s="129"/>
      <c r="AD16" s="111">
        <f t="shared" si="0"/>
        <v>14902.3</v>
      </c>
      <c r="AE16" s="100"/>
      <c r="AF16" s="100"/>
      <c r="AG16" s="100"/>
      <c r="AH16" s="100"/>
      <c r="AI16" s="100"/>
      <c r="AJ16" s="100"/>
      <c r="AK16" s="100"/>
    </row>
    <row r="17" spans="2:37" s="9" customFormat="1">
      <c r="B17" s="649" t="s">
        <v>58</v>
      </c>
      <c r="C17" s="650"/>
      <c r="D17" s="649" t="s">
        <v>632</v>
      </c>
      <c r="E17" s="650"/>
      <c r="F17" s="649" t="s">
        <v>642</v>
      </c>
      <c r="G17" s="656"/>
      <c r="H17" s="650"/>
      <c r="I17" s="651" t="s">
        <v>643</v>
      </c>
      <c r="J17" s="652"/>
      <c r="K17" s="652"/>
      <c r="L17" s="652"/>
      <c r="M17" s="653"/>
      <c r="N17" s="682">
        <v>14938.35</v>
      </c>
      <c r="O17" s="683"/>
      <c r="P17" s="682">
        <v>14938.35</v>
      </c>
      <c r="Q17" s="684"/>
      <c r="R17" s="684"/>
      <c r="S17" s="683"/>
      <c r="T17" s="103">
        <v>9336.7000000000007</v>
      </c>
      <c r="U17" s="103">
        <v>5601.65</v>
      </c>
      <c r="V17" s="649" t="s">
        <v>361</v>
      </c>
      <c r="W17" s="656"/>
      <c r="X17" s="650"/>
      <c r="Y17" s="76" t="s">
        <v>34</v>
      </c>
      <c r="Z17" s="108" t="s">
        <v>644</v>
      </c>
      <c r="AA17" s="109"/>
      <c r="AB17" s="110" t="s">
        <v>36</v>
      </c>
      <c r="AC17" s="129"/>
      <c r="AD17" s="111">
        <f t="shared" si="0"/>
        <v>14938.35</v>
      </c>
      <c r="AE17" s="111">
        <v>14938.35</v>
      </c>
      <c r="AF17" s="100"/>
      <c r="AG17" s="100"/>
      <c r="AH17" s="100"/>
      <c r="AI17" s="100"/>
      <c r="AJ17" s="100"/>
      <c r="AK17" s="100"/>
    </row>
    <row r="18" spans="2:37" s="9" customFormat="1">
      <c r="B18" s="649" t="s">
        <v>62</v>
      </c>
      <c r="C18" s="650"/>
      <c r="D18" s="649" t="s">
        <v>632</v>
      </c>
      <c r="E18" s="650"/>
      <c r="F18" s="649" t="s">
        <v>645</v>
      </c>
      <c r="G18" s="656"/>
      <c r="H18" s="650"/>
      <c r="I18" s="651" t="s">
        <v>643</v>
      </c>
      <c r="J18" s="652"/>
      <c r="K18" s="652"/>
      <c r="L18" s="652"/>
      <c r="M18" s="653"/>
      <c r="N18" s="682">
        <v>14938.35</v>
      </c>
      <c r="O18" s="683"/>
      <c r="P18" s="682">
        <v>14938.35</v>
      </c>
      <c r="Q18" s="684"/>
      <c r="R18" s="684"/>
      <c r="S18" s="683"/>
      <c r="T18" s="103">
        <v>9336.7000000000007</v>
      </c>
      <c r="U18" s="103">
        <v>5601.65</v>
      </c>
      <c r="V18" s="649" t="s">
        <v>361</v>
      </c>
      <c r="W18" s="656"/>
      <c r="X18" s="650"/>
      <c r="Y18" s="76" t="s">
        <v>34</v>
      </c>
      <c r="Z18" s="108" t="s">
        <v>646</v>
      </c>
      <c r="AA18" s="109"/>
      <c r="AB18" s="110" t="s">
        <v>36</v>
      </c>
      <c r="AC18" s="129"/>
      <c r="AD18" s="111">
        <f t="shared" si="0"/>
        <v>14938.35</v>
      </c>
      <c r="AE18" s="100"/>
      <c r="AF18" s="100"/>
      <c r="AG18" s="100"/>
      <c r="AH18" s="100"/>
      <c r="AI18" s="100"/>
      <c r="AJ18" s="100"/>
      <c r="AK18" s="100"/>
    </row>
    <row r="19" spans="2:37" s="9" customFormat="1" ht="20.399999999999999">
      <c r="B19" s="649" t="s">
        <v>63</v>
      </c>
      <c r="C19" s="650"/>
      <c r="D19" s="649" t="s">
        <v>628</v>
      </c>
      <c r="E19" s="650"/>
      <c r="F19" s="649" t="s">
        <v>647</v>
      </c>
      <c r="G19" s="656"/>
      <c r="H19" s="650"/>
      <c r="I19" s="651" t="s">
        <v>648</v>
      </c>
      <c r="J19" s="652"/>
      <c r="K19" s="652"/>
      <c r="L19" s="652"/>
      <c r="M19" s="653"/>
      <c r="N19" s="682">
        <v>4800</v>
      </c>
      <c r="O19" s="683"/>
      <c r="P19" s="682">
        <v>4800</v>
      </c>
      <c r="Q19" s="684"/>
      <c r="R19" s="684"/>
      <c r="S19" s="683"/>
      <c r="T19" s="103">
        <v>4800</v>
      </c>
      <c r="U19" s="103">
        <v>0</v>
      </c>
      <c r="V19" s="649" t="s">
        <v>361</v>
      </c>
      <c r="W19" s="656"/>
      <c r="X19" s="650"/>
      <c r="Y19" s="76" t="s">
        <v>34</v>
      </c>
      <c r="Z19" s="108" t="s">
        <v>479</v>
      </c>
      <c r="AA19" s="109"/>
      <c r="AB19" s="110" t="s">
        <v>36</v>
      </c>
      <c r="AC19" s="129"/>
      <c r="AD19" s="111">
        <f t="shared" si="0"/>
        <v>4800</v>
      </c>
      <c r="AE19" s="100"/>
      <c r="AF19" s="100"/>
      <c r="AG19" s="100"/>
      <c r="AH19" s="100"/>
      <c r="AI19" s="100"/>
      <c r="AJ19" s="100"/>
      <c r="AK19" s="100"/>
    </row>
    <row r="20" spans="2:37" s="9" customFormat="1">
      <c r="B20" s="649" t="s">
        <v>68</v>
      </c>
      <c r="C20" s="650"/>
      <c r="D20" s="649" t="s">
        <v>628</v>
      </c>
      <c r="E20" s="650"/>
      <c r="F20" s="649" t="s">
        <v>649</v>
      </c>
      <c r="G20" s="656"/>
      <c r="H20" s="650"/>
      <c r="I20" s="651" t="s">
        <v>650</v>
      </c>
      <c r="J20" s="652"/>
      <c r="K20" s="652"/>
      <c r="L20" s="652"/>
      <c r="M20" s="653"/>
      <c r="N20" s="682">
        <v>17481.990000000002</v>
      </c>
      <c r="O20" s="683"/>
      <c r="P20" s="682">
        <v>17481.990000000002</v>
      </c>
      <c r="Q20" s="684"/>
      <c r="R20" s="684"/>
      <c r="S20" s="683"/>
      <c r="T20" s="103">
        <v>17481.990000000002</v>
      </c>
      <c r="U20" s="103">
        <v>0</v>
      </c>
      <c r="V20" s="649" t="s">
        <v>361</v>
      </c>
      <c r="W20" s="656"/>
      <c r="X20" s="650"/>
      <c r="Y20" s="76" t="s">
        <v>34</v>
      </c>
      <c r="Z20" s="108" t="s">
        <v>474</v>
      </c>
      <c r="AA20" s="109"/>
      <c r="AB20" s="110" t="s">
        <v>36</v>
      </c>
      <c r="AC20" s="129"/>
      <c r="AD20" s="111">
        <f t="shared" si="0"/>
        <v>17481.990000000002</v>
      </c>
      <c r="AE20" s="100"/>
      <c r="AF20" s="100"/>
      <c r="AG20" s="100"/>
      <c r="AH20" s="100"/>
      <c r="AI20" s="100"/>
      <c r="AJ20" s="100"/>
      <c r="AK20" s="100"/>
    </row>
    <row r="21" spans="2:37" s="9" customFormat="1" ht="20.399999999999999">
      <c r="B21" s="649" t="s">
        <v>69</v>
      </c>
      <c r="C21" s="650"/>
      <c r="D21" s="649" t="s">
        <v>628</v>
      </c>
      <c r="E21" s="650"/>
      <c r="F21" s="649" t="s">
        <v>651</v>
      </c>
      <c r="G21" s="656"/>
      <c r="H21" s="650"/>
      <c r="I21" s="651" t="s">
        <v>652</v>
      </c>
      <c r="J21" s="652"/>
      <c r="K21" s="652"/>
      <c r="L21" s="652"/>
      <c r="M21" s="653"/>
      <c r="N21" s="682">
        <v>23311.759999999998</v>
      </c>
      <c r="O21" s="683"/>
      <c r="P21" s="682">
        <v>23311.759999999998</v>
      </c>
      <c r="Q21" s="684"/>
      <c r="R21" s="684"/>
      <c r="S21" s="683"/>
      <c r="T21" s="103">
        <v>23311.759999999998</v>
      </c>
      <c r="U21" s="103">
        <v>0</v>
      </c>
      <c r="V21" s="649" t="s">
        <v>361</v>
      </c>
      <c r="W21" s="656"/>
      <c r="X21" s="650"/>
      <c r="Y21" s="76" t="s">
        <v>34</v>
      </c>
      <c r="Z21" s="108" t="s">
        <v>401</v>
      </c>
      <c r="AA21" s="109"/>
      <c r="AB21" s="110" t="s">
        <v>36</v>
      </c>
      <c r="AC21" s="129"/>
      <c r="AD21" s="111">
        <f t="shared" si="0"/>
        <v>23311.759999999998</v>
      </c>
      <c r="AE21" s="100"/>
      <c r="AF21" s="100"/>
      <c r="AG21" s="100"/>
      <c r="AH21" s="100"/>
      <c r="AI21" s="100"/>
      <c r="AJ21" s="100"/>
      <c r="AK21" s="100"/>
    </row>
    <row r="22" spans="2:37" s="9" customFormat="1">
      <c r="B22" s="649" t="s">
        <v>72</v>
      </c>
      <c r="C22" s="650"/>
      <c r="D22" s="649" t="s">
        <v>653</v>
      </c>
      <c r="E22" s="650"/>
      <c r="F22" s="649" t="s">
        <v>654</v>
      </c>
      <c r="G22" s="656"/>
      <c r="H22" s="650"/>
      <c r="I22" s="651" t="s">
        <v>655</v>
      </c>
      <c r="J22" s="652"/>
      <c r="K22" s="652"/>
      <c r="L22" s="652"/>
      <c r="M22" s="653"/>
      <c r="N22" s="682">
        <v>18390.419999999998</v>
      </c>
      <c r="O22" s="683"/>
      <c r="P22" s="682">
        <v>18390.419999999998</v>
      </c>
      <c r="Q22" s="684"/>
      <c r="R22" s="684"/>
      <c r="S22" s="683"/>
      <c r="T22" s="103">
        <v>18390.419999999998</v>
      </c>
      <c r="U22" s="103">
        <v>0</v>
      </c>
      <c r="V22" s="649" t="s">
        <v>361</v>
      </c>
      <c r="W22" s="656"/>
      <c r="X22" s="650"/>
      <c r="Y22" s="76" t="s">
        <v>34</v>
      </c>
      <c r="Z22" s="108" t="s">
        <v>75</v>
      </c>
      <c r="AA22" s="109" t="s">
        <v>619</v>
      </c>
      <c r="AB22" s="110" t="s">
        <v>36</v>
      </c>
      <c r="AC22" s="129"/>
      <c r="AD22" s="111">
        <f t="shared" si="0"/>
        <v>18390.419999999998</v>
      </c>
      <c r="AE22" s="100"/>
      <c r="AF22" s="100"/>
      <c r="AG22" s="100"/>
      <c r="AH22" s="100"/>
      <c r="AI22" s="100"/>
      <c r="AJ22" s="100"/>
      <c r="AK22" s="100"/>
    </row>
    <row r="23" spans="2:37" s="9" customFormat="1">
      <c r="B23" s="649" t="s">
        <v>77</v>
      </c>
      <c r="C23" s="650"/>
      <c r="D23" s="649" t="s">
        <v>653</v>
      </c>
      <c r="E23" s="650"/>
      <c r="F23" s="649" t="s">
        <v>656</v>
      </c>
      <c r="G23" s="656"/>
      <c r="H23" s="650"/>
      <c r="I23" s="651" t="s">
        <v>657</v>
      </c>
      <c r="J23" s="652"/>
      <c r="K23" s="652"/>
      <c r="L23" s="652"/>
      <c r="M23" s="653"/>
      <c r="N23" s="682">
        <v>29476.2</v>
      </c>
      <c r="O23" s="683"/>
      <c r="P23" s="682">
        <v>29476.2</v>
      </c>
      <c r="Q23" s="684"/>
      <c r="R23" s="684"/>
      <c r="S23" s="683"/>
      <c r="T23" s="103">
        <v>29476.2</v>
      </c>
      <c r="U23" s="103">
        <v>0</v>
      </c>
      <c r="V23" s="649" t="s">
        <v>361</v>
      </c>
      <c r="W23" s="656"/>
      <c r="X23" s="650"/>
      <c r="Y23" s="76" t="s">
        <v>34</v>
      </c>
      <c r="Z23" s="108" t="s">
        <v>75</v>
      </c>
      <c r="AA23" s="109" t="s">
        <v>619</v>
      </c>
      <c r="AB23" s="110" t="s">
        <v>36</v>
      </c>
      <c r="AC23" s="129"/>
      <c r="AD23" s="111">
        <f t="shared" si="0"/>
        <v>29476.2</v>
      </c>
      <c r="AE23" s="100"/>
      <c r="AF23" s="100"/>
      <c r="AG23" s="100"/>
      <c r="AH23" s="100"/>
      <c r="AI23" s="100"/>
      <c r="AJ23" s="100"/>
      <c r="AK23" s="100"/>
    </row>
    <row r="24" spans="2:37" s="9" customFormat="1">
      <c r="B24" s="649" t="s">
        <v>78</v>
      </c>
      <c r="C24" s="650"/>
      <c r="D24" s="649" t="s">
        <v>653</v>
      </c>
      <c r="E24" s="650"/>
      <c r="F24" s="649" t="s">
        <v>658</v>
      </c>
      <c r="G24" s="656"/>
      <c r="H24" s="650"/>
      <c r="I24" s="651" t="s">
        <v>659</v>
      </c>
      <c r="J24" s="652"/>
      <c r="K24" s="652"/>
      <c r="L24" s="652"/>
      <c r="M24" s="653"/>
      <c r="N24" s="682">
        <v>113115.35</v>
      </c>
      <c r="O24" s="683"/>
      <c r="P24" s="682">
        <v>113115.35</v>
      </c>
      <c r="Q24" s="684"/>
      <c r="R24" s="684"/>
      <c r="S24" s="683"/>
      <c r="T24" s="103">
        <v>113115.35</v>
      </c>
      <c r="U24" s="103">
        <v>0</v>
      </c>
      <c r="V24" s="649" t="s">
        <v>361</v>
      </c>
      <c r="W24" s="656"/>
      <c r="X24" s="650"/>
      <c r="Y24" s="76" t="s">
        <v>34</v>
      </c>
      <c r="Z24" s="108" t="s">
        <v>75</v>
      </c>
      <c r="AA24" s="109" t="s">
        <v>619</v>
      </c>
      <c r="AB24" s="110" t="s">
        <v>36</v>
      </c>
      <c r="AC24" s="129"/>
      <c r="AD24" s="111">
        <f t="shared" si="0"/>
        <v>113115.35</v>
      </c>
      <c r="AE24" s="100"/>
      <c r="AF24" s="100"/>
      <c r="AG24" s="100"/>
      <c r="AH24" s="100"/>
      <c r="AI24" s="100"/>
      <c r="AJ24" s="100"/>
      <c r="AK24" s="100"/>
    </row>
    <row r="25" spans="2:37" s="9" customFormat="1">
      <c r="B25" s="649" t="s">
        <v>82</v>
      </c>
      <c r="C25" s="650"/>
      <c r="D25" s="649" t="s">
        <v>653</v>
      </c>
      <c r="E25" s="650"/>
      <c r="F25" s="649" t="s">
        <v>660</v>
      </c>
      <c r="G25" s="656"/>
      <c r="H25" s="650"/>
      <c r="I25" s="651" t="s">
        <v>661</v>
      </c>
      <c r="J25" s="652"/>
      <c r="K25" s="652"/>
      <c r="L25" s="652"/>
      <c r="M25" s="653"/>
      <c r="N25" s="682">
        <v>6395.92</v>
      </c>
      <c r="O25" s="683"/>
      <c r="P25" s="682">
        <v>6395.92</v>
      </c>
      <c r="Q25" s="684"/>
      <c r="R25" s="684"/>
      <c r="S25" s="683"/>
      <c r="T25" s="103">
        <v>3198</v>
      </c>
      <c r="U25" s="103">
        <v>3197.92</v>
      </c>
      <c r="V25" s="649" t="s">
        <v>361</v>
      </c>
      <c r="W25" s="656"/>
      <c r="X25" s="650"/>
      <c r="Y25" s="76" t="s">
        <v>34</v>
      </c>
      <c r="Z25" s="108" t="s">
        <v>463</v>
      </c>
      <c r="AA25" s="109"/>
      <c r="AB25" s="110" t="s">
        <v>36</v>
      </c>
      <c r="AC25" s="129"/>
      <c r="AD25" s="111">
        <f t="shared" si="0"/>
        <v>6395.92</v>
      </c>
      <c r="AE25" s="100"/>
      <c r="AF25" s="100"/>
      <c r="AG25" s="100"/>
      <c r="AH25" s="100"/>
      <c r="AI25" s="100"/>
      <c r="AJ25" s="100"/>
      <c r="AK25" s="100"/>
    </row>
    <row r="26" spans="2:37" s="9" customFormat="1">
      <c r="B26" s="649" t="s">
        <v>87</v>
      </c>
      <c r="C26" s="650"/>
      <c r="D26" s="649" t="s">
        <v>662</v>
      </c>
      <c r="E26" s="650"/>
      <c r="F26" s="649" t="s">
        <v>663</v>
      </c>
      <c r="G26" s="656"/>
      <c r="H26" s="650"/>
      <c r="I26" s="651" t="s">
        <v>618</v>
      </c>
      <c r="J26" s="652"/>
      <c r="K26" s="652"/>
      <c r="L26" s="652"/>
      <c r="M26" s="653"/>
      <c r="N26" s="682">
        <v>10662.27</v>
      </c>
      <c r="O26" s="683"/>
      <c r="P26" s="682">
        <v>10662.27</v>
      </c>
      <c r="Q26" s="684"/>
      <c r="R26" s="684"/>
      <c r="S26" s="683"/>
      <c r="T26" s="103">
        <v>10662.27</v>
      </c>
      <c r="U26" s="103">
        <v>0</v>
      </c>
      <c r="V26" s="649" t="s">
        <v>361</v>
      </c>
      <c r="W26" s="656"/>
      <c r="X26" s="650"/>
      <c r="Y26" s="76" t="s">
        <v>34</v>
      </c>
      <c r="Z26" s="108" t="s">
        <v>75</v>
      </c>
      <c r="AA26" s="109" t="s">
        <v>619</v>
      </c>
      <c r="AB26" s="110" t="s">
        <v>36</v>
      </c>
      <c r="AC26" s="129"/>
      <c r="AD26" s="111">
        <f t="shared" si="0"/>
        <v>10662.27</v>
      </c>
      <c r="AE26" s="100"/>
      <c r="AF26" s="100"/>
      <c r="AG26" s="100"/>
      <c r="AH26" s="100"/>
      <c r="AI26" s="100"/>
      <c r="AJ26" s="100"/>
      <c r="AK26" s="100"/>
    </row>
    <row r="27" spans="2:37" s="9" customFormat="1">
      <c r="B27" s="649" t="s">
        <v>91</v>
      </c>
      <c r="C27" s="650"/>
      <c r="D27" s="649" t="s">
        <v>664</v>
      </c>
      <c r="E27" s="650"/>
      <c r="F27" s="649" t="s">
        <v>665</v>
      </c>
      <c r="G27" s="656"/>
      <c r="H27" s="650"/>
      <c r="I27" s="651" t="s">
        <v>666</v>
      </c>
      <c r="J27" s="652"/>
      <c r="K27" s="652"/>
      <c r="L27" s="652"/>
      <c r="M27" s="653"/>
      <c r="N27" s="682">
        <v>60921.3</v>
      </c>
      <c r="O27" s="683"/>
      <c r="P27" s="682">
        <v>30460.65</v>
      </c>
      <c r="Q27" s="684"/>
      <c r="R27" s="684"/>
      <c r="S27" s="683"/>
      <c r="T27" s="103">
        <v>30460.65</v>
      </c>
      <c r="U27" s="103">
        <v>0</v>
      </c>
      <c r="V27" s="649" t="s">
        <v>361</v>
      </c>
      <c r="W27" s="656"/>
      <c r="X27" s="650"/>
      <c r="Y27" s="76" t="s">
        <v>34</v>
      </c>
      <c r="Z27" s="108" t="s">
        <v>75</v>
      </c>
      <c r="AA27" s="109" t="s">
        <v>619</v>
      </c>
      <c r="AB27" s="110" t="s">
        <v>36</v>
      </c>
      <c r="AC27" s="129"/>
      <c r="AD27" s="111">
        <f t="shared" si="0"/>
        <v>30460.65</v>
      </c>
      <c r="AE27" s="100"/>
      <c r="AF27" s="100"/>
      <c r="AG27" s="100"/>
      <c r="AH27" s="100"/>
      <c r="AI27" s="100"/>
      <c r="AJ27" s="100"/>
      <c r="AK27" s="100"/>
    </row>
    <row r="28" spans="2:37" s="9" customFormat="1">
      <c r="B28" s="649" t="s">
        <v>92</v>
      </c>
      <c r="C28" s="650"/>
      <c r="D28" s="649" t="s">
        <v>667</v>
      </c>
      <c r="E28" s="650"/>
      <c r="F28" s="649" t="s">
        <v>668</v>
      </c>
      <c r="G28" s="656"/>
      <c r="H28" s="650"/>
      <c r="I28" s="651" t="s">
        <v>669</v>
      </c>
      <c r="J28" s="652"/>
      <c r="K28" s="652"/>
      <c r="L28" s="652"/>
      <c r="M28" s="653"/>
      <c r="N28" s="682">
        <v>87377.63</v>
      </c>
      <c r="O28" s="683"/>
      <c r="P28" s="682">
        <v>87377.63</v>
      </c>
      <c r="Q28" s="684"/>
      <c r="R28" s="684"/>
      <c r="S28" s="683"/>
      <c r="T28" s="103">
        <v>87377.63</v>
      </c>
      <c r="U28" s="103">
        <v>0</v>
      </c>
      <c r="V28" s="649" t="s">
        <v>361</v>
      </c>
      <c r="W28" s="656"/>
      <c r="X28" s="650"/>
      <c r="Y28" s="76" t="s">
        <v>34</v>
      </c>
      <c r="Z28" s="108" t="s">
        <v>140</v>
      </c>
      <c r="AA28" s="109" t="s">
        <v>619</v>
      </c>
      <c r="AB28" s="110" t="s">
        <v>36</v>
      </c>
      <c r="AC28" s="129"/>
      <c r="AD28" s="111">
        <f t="shared" si="0"/>
        <v>87377.63</v>
      </c>
      <c r="AE28" s="100"/>
      <c r="AF28" s="100"/>
      <c r="AG28" s="100"/>
      <c r="AH28" s="100"/>
      <c r="AI28" s="100"/>
      <c r="AJ28" s="100"/>
      <c r="AK28" s="100"/>
    </row>
    <row r="29" spans="2:37" s="9" customFormat="1">
      <c r="B29" s="649" t="s">
        <v>93</v>
      </c>
      <c r="C29" s="650"/>
      <c r="D29" s="649" t="s">
        <v>670</v>
      </c>
      <c r="E29" s="650"/>
      <c r="F29" s="649" t="s">
        <v>671</v>
      </c>
      <c r="G29" s="656"/>
      <c r="H29" s="650"/>
      <c r="I29" s="651" t="s">
        <v>672</v>
      </c>
      <c r="J29" s="652"/>
      <c r="K29" s="652"/>
      <c r="L29" s="652"/>
      <c r="M29" s="653"/>
      <c r="N29" s="682">
        <v>16937.3</v>
      </c>
      <c r="O29" s="683"/>
      <c r="P29" s="682">
        <v>16937.3</v>
      </c>
      <c r="Q29" s="684"/>
      <c r="R29" s="684"/>
      <c r="S29" s="683"/>
      <c r="T29" s="103">
        <v>16937.3</v>
      </c>
      <c r="U29" s="103">
        <v>0</v>
      </c>
      <c r="V29" s="649" t="s">
        <v>361</v>
      </c>
      <c r="W29" s="656"/>
      <c r="X29" s="650"/>
      <c r="Y29" s="76" t="s">
        <v>34</v>
      </c>
      <c r="Z29" s="108" t="s">
        <v>75</v>
      </c>
      <c r="AA29" s="109" t="s">
        <v>619</v>
      </c>
      <c r="AB29" s="110" t="s">
        <v>36</v>
      </c>
      <c r="AC29" s="129"/>
      <c r="AD29" s="111">
        <f t="shared" si="0"/>
        <v>16937.3</v>
      </c>
      <c r="AE29" s="100"/>
      <c r="AF29" s="100"/>
      <c r="AG29" s="100"/>
      <c r="AH29" s="100"/>
      <c r="AI29" s="100"/>
      <c r="AJ29" s="100"/>
      <c r="AK29" s="100"/>
    </row>
    <row r="30" spans="2:37" s="9" customFormat="1" ht="20.399999999999999">
      <c r="B30" s="649" t="s">
        <v>94</v>
      </c>
      <c r="C30" s="650"/>
      <c r="D30" s="649" t="s">
        <v>673</v>
      </c>
      <c r="E30" s="650"/>
      <c r="F30" s="649" t="s">
        <v>674</v>
      </c>
      <c r="G30" s="656"/>
      <c r="H30" s="650"/>
      <c r="I30" s="651" t="s">
        <v>675</v>
      </c>
      <c r="J30" s="652"/>
      <c r="K30" s="652"/>
      <c r="L30" s="652"/>
      <c r="M30" s="653"/>
      <c r="N30" s="682">
        <v>4508.42</v>
      </c>
      <c r="O30" s="683"/>
      <c r="P30" s="682">
        <v>4508.42</v>
      </c>
      <c r="Q30" s="684"/>
      <c r="R30" s="684"/>
      <c r="S30" s="683"/>
      <c r="T30" s="103">
        <v>4508.42</v>
      </c>
      <c r="U30" s="103">
        <v>0</v>
      </c>
      <c r="V30" s="649" t="s">
        <v>361</v>
      </c>
      <c r="W30" s="656"/>
      <c r="X30" s="650"/>
      <c r="Y30" s="76" t="s">
        <v>34</v>
      </c>
      <c r="Z30" s="108" t="s">
        <v>676</v>
      </c>
      <c r="AA30" s="109"/>
      <c r="AB30" s="110" t="s">
        <v>36</v>
      </c>
      <c r="AC30" s="129"/>
      <c r="AD30" s="111">
        <f t="shared" si="0"/>
        <v>4508.42</v>
      </c>
      <c r="AE30" s="100"/>
      <c r="AF30" s="100"/>
      <c r="AG30" s="100"/>
      <c r="AH30" s="100"/>
      <c r="AI30" s="100"/>
      <c r="AJ30" s="100"/>
      <c r="AK30" s="100"/>
    </row>
    <row r="31" spans="2:37" s="9" customFormat="1">
      <c r="B31" s="649" t="s">
        <v>98</v>
      </c>
      <c r="C31" s="650"/>
      <c r="D31" s="649" t="s">
        <v>673</v>
      </c>
      <c r="E31" s="650"/>
      <c r="F31" s="649" t="s">
        <v>677</v>
      </c>
      <c r="G31" s="656"/>
      <c r="H31" s="650"/>
      <c r="I31" s="651" t="s">
        <v>678</v>
      </c>
      <c r="J31" s="652"/>
      <c r="K31" s="652"/>
      <c r="L31" s="652"/>
      <c r="M31" s="653"/>
      <c r="N31" s="682">
        <v>412143.17</v>
      </c>
      <c r="O31" s="683"/>
      <c r="P31" s="682">
        <v>412143.17</v>
      </c>
      <c r="Q31" s="684"/>
      <c r="R31" s="684"/>
      <c r="S31" s="683"/>
      <c r="T31" s="103">
        <v>412143.17</v>
      </c>
      <c r="U31" s="103">
        <v>0</v>
      </c>
      <c r="V31" s="649" t="s">
        <v>361</v>
      </c>
      <c r="W31" s="656"/>
      <c r="X31" s="650"/>
      <c r="Y31" s="76" t="s">
        <v>34</v>
      </c>
      <c r="Z31" s="108" t="s">
        <v>75</v>
      </c>
      <c r="AA31" s="109" t="s">
        <v>619</v>
      </c>
      <c r="AB31" s="110" t="s">
        <v>36</v>
      </c>
      <c r="AC31" s="129"/>
      <c r="AD31" s="111">
        <f t="shared" si="0"/>
        <v>412143.17</v>
      </c>
      <c r="AE31" s="100"/>
      <c r="AF31" s="100"/>
      <c r="AG31" s="100"/>
      <c r="AH31" s="100"/>
      <c r="AI31" s="100"/>
      <c r="AJ31" s="100"/>
      <c r="AK31" s="100"/>
    </row>
    <row r="32" spans="2:37" s="9" customFormat="1">
      <c r="B32" s="649" t="s">
        <v>102</v>
      </c>
      <c r="C32" s="650"/>
      <c r="D32" s="649" t="s">
        <v>612</v>
      </c>
      <c r="E32" s="650"/>
      <c r="F32" s="649" t="s">
        <v>679</v>
      </c>
      <c r="G32" s="656"/>
      <c r="H32" s="650"/>
      <c r="I32" s="651" t="s">
        <v>614</v>
      </c>
      <c r="J32" s="652"/>
      <c r="K32" s="652"/>
      <c r="L32" s="652"/>
      <c r="M32" s="653"/>
      <c r="N32" s="682">
        <v>3815.15</v>
      </c>
      <c r="O32" s="683"/>
      <c r="P32" s="682">
        <v>3815.15</v>
      </c>
      <c r="Q32" s="684"/>
      <c r="R32" s="684"/>
      <c r="S32" s="683"/>
      <c r="T32" s="103">
        <v>2384.3000000000002</v>
      </c>
      <c r="U32" s="103">
        <v>1430.85</v>
      </c>
      <c r="V32" s="649" t="s">
        <v>361</v>
      </c>
      <c r="W32" s="656"/>
      <c r="X32" s="650"/>
      <c r="Y32" s="76" t="s">
        <v>34</v>
      </c>
      <c r="Z32" s="108" t="s">
        <v>480</v>
      </c>
      <c r="AA32" s="109"/>
      <c r="AB32" s="110" t="s">
        <v>36</v>
      </c>
      <c r="AC32" s="129"/>
      <c r="AD32" s="111">
        <f t="shared" si="0"/>
        <v>3815.15</v>
      </c>
      <c r="AE32" s="100"/>
      <c r="AF32" s="100"/>
      <c r="AG32" s="100"/>
      <c r="AH32" s="100"/>
      <c r="AI32" s="100"/>
      <c r="AJ32" s="100"/>
      <c r="AK32" s="100"/>
    </row>
    <row r="33" spans="2:37" s="9" customFormat="1">
      <c r="B33" s="649" t="s">
        <v>107</v>
      </c>
      <c r="C33" s="650"/>
      <c r="D33" s="649" t="s">
        <v>612</v>
      </c>
      <c r="E33" s="650"/>
      <c r="F33" s="649" t="s">
        <v>680</v>
      </c>
      <c r="G33" s="656"/>
      <c r="H33" s="650"/>
      <c r="I33" s="651" t="s">
        <v>681</v>
      </c>
      <c r="J33" s="652"/>
      <c r="K33" s="652"/>
      <c r="L33" s="652"/>
      <c r="M33" s="653"/>
      <c r="N33" s="682">
        <v>405347.96</v>
      </c>
      <c r="O33" s="683"/>
      <c r="P33" s="682">
        <v>405347.96</v>
      </c>
      <c r="Q33" s="684"/>
      <c r="R33" s="684"/>
      <c r="S33" s="683"/>
      <c r="T33" s="103">
        <v>405347.96</v>
      </c>
      <c r="U33" s="103">
        <v>0</v>
      </c>
      <c r="V33" s="649" t="s">
        <v>361</v>
      </c>
      <c r="W33" s="656"/>
      <c r="X33" s="650"/>
      <c r="Y33" s="76" t="s">
        <v>34</v>
      </c>
      <c r="Z33" s="108" t="s">
        <v>75</v>
      </c>
      <c r="AA33" s="109" t="s">
        <v>619</v>
      </c>
      <c r="AB33" s="110" t="s">
        <v>36</v>
      </c>
      <c r="AC33" s="129"/>
      <c r="AD33" s="111">
        <f t="shared" si="0"/>
        <v>405347.96</v>
      </c>
      <c r="AE33" s="100"/>
      <c r="AF33" s="100"/>
      <c r="AG33" s="100"/>
      <c r="AH33" s="100"/>
      <c r="AI33" s="100"/>
      <c r="AJ33" s="100"/>
      <c r="AK33" s="100"/>
    </row>
    <row r="34" spans="2:37" s="9" customFormat="1" ht="20.399999999999999">
      <c r="B34" s="649" t="s">
        <v>110</v>
      </c>
      <c r="C34" s="650"/>
      <c r="D34" s="649" t="s">
        <v>612</v>
      </c>
      <c r="E34" s="650"/>
      <c r="F34" s="649" t="s">
        <v>682</v>
      </c>
      <c r="G34" s="656"/>
      <c r="H34" s="650"/>
      <c r="I34" s="651" t="s">
        <v>683</v>
      </c>
      <c r="J34" s="652"/>
      <c r="K34" s="652"/>
      <c r="L34" s="652"/>
      <c r="M34" s="653"/>
      <c r="N34" s="682">
        <v>7198</v>
      </c>
      <c r="O34" s="683"/>
      <c r="P34" s="682">
        <v>7198</v>
      </c>
      <c r="Q34" s="684"/>
      <c r="R34" s="684"/>
      <c r="S34" s="683"/>
      <c r="T34" s="103">
        <v>7198</v>
      </c>
      <c r="U34" s="103">
        <v>0</v>
      </c>
      <c r="V34" s="649" t="s">
        <v>361</v>
      </c>
      <c r="W34" s="656"/>
      <c r="X34" s="650"/>
      <c r="Y34" s="76" t="s">
        <v>34</v>
      </c>
      <c r="Z34" s="108" t="s">
        <v>401</v>
      </c>
      <c r="AA34" s="109"/>
      <c r="AB34" s="110" t="s">
        <v>36</v>
      </c>
      <c r="AC34" s="129"/>
      <c r="AD34" s="111">
        <f t="shared" si="0"/>
        <v>7198</v>
      </c>
      <c r="AE34" s="100"/>
      <c r="AF34" s="100"/>
      <c r="AG34" s="100"/>
      <c r="AH34" s="100"/>
      <c r="AI34" s="100"/>
      <c r="AJ34" s="100"/>
      <c r="AK34" s="100"/>
    </row>
    <row r="35" spans="2:37" s="9" customFormat="1">
      <c r="B35" s="649" t="s">
        <v>115</v>
      </c>
      <c r="C35" s="650"/>
      <c r="D35" s="649" t="s">
        <v>612</v>
      </c>
      <c r="E35" s="650"/>
      <c r="F35" s="649" t="s">
        <v>684</v>
      </c>
      <c r="G35" s="656"/>
      <c r="H35" s="650"/>
      <c r="I35" s="651" t="s">
        <v>685</v>
      </c>
      <c r="J35" s="652"/>
      <c r="K35" s="652"/>
      <c r="L35" s="652"/>
      <c r="M35" s="653"/>
      <c r="N35" s="682">
        <v>13932.4</v>
      </c>
      <c r="O35" s="683"/>
      <c r="P35" s="682">
        <v>13932.4</v>
      </c>
      <c r="Q35" s="684"/>
      <c r="R35" s="684"/>
      <c r="S35" s="683"/>
      <c r="T35" s="103">
        <v>13932.4</v>
      </c>
      <c r="U35" s="103">
        <v>0</v>
      </c>
      <c r="V35" s="649" t="s">
        <v>361</v>
      </c>
      <c r="W35" s="656"/>
      <c r="X35" s="650"/>
      <c r="Y35" s="76" t="s">
        <v>34</v>
      </c>
      <c r="Z35" s="108" t="s">
        <v>686</v>
      </c>
      <c r="AA35" s="109"/>
      <c r="AB35" s="110" t="s">
        <v>36</v>
      </c>
      <c r="AC35" s="129"/>
      <c r="AD35" s="111">
        <f t="shared" si="0"/>
        <v>13932.4</v>
      </c>
      <c r="AE35" s="100"/>
      <c r="AF35" s="100"/>
      <c r="AG35" s="100"/>
      <c r="AH35" s="100"/>
      <c r="AI35" s="100"/>
      <c r="AJ35" s="100"/>
      <c r="AK35" s="100"/>
    </row>
    <row r="36" spans="2:37" s="9" customFormat="1">
      <c r="B36" s="649" t="s">
        <v>119</v>
      </c>
      <c r="C36" s="650"/>
      <c r="D36" s="649" t="s">
        <v>612</v>
      </c>
      <c r="E36" s="650"/>
      <c r="F36" s="649" t="s">
        <v>687</v>
      </c>
      <c r="G36" s="656"/>
      <c r="H36" s="650"/>
      <c r="I36" s="651" t="s">
        <v>688</v>
      </c>
      <c r="J36" s="652"/>
      <c r="K36" s="652"/>
      <c r="L36" s="652"/>
      <c r="M36" s="653"/>
      <c r="N36" s="682">
        <v>8479</v>
      </c>
      <c r="O36" s="683"/>
      <c r="P36" s="682">
        <v>8479</v>
      </c>
      <c r="Q36" s="684"/>
      <c r="R36" s="684"/>
      <c r="S36" s="683"/>
      <c r="T36" s="103">
        <v>7913.83</v>
      </c>
      <c r="U36" s="103">
        <v>565.16999999999996</v>
      </c>
      <c r="V36" s="649" t="s">
        <v>361</v>
      </c>
      <c r="W36" s="656"/>
      <c r="X36" s="650"/>
      <c r="Y36" s="76" t="s">
        <v>34</v>
      </c>
      <c r="Z36" s="108" t="s">
        <v>579</v>
      </c>
      <c r="AA36" s="109"/>
      <c r="AB36" s="110" t="s">
        <v>36</v>
      </c>
      <c r="AC36" s="129"/>
      <c r="AD36" s="111">
        <f t="shared" si="0"/>
        <v>8479</v>
      </c>
      <c r="AE36" s="100"/>
      <c r="AF36" s="100"/>
      <c r="AG36" s="100"/>
      <c r="AH36" s="100"/>
      <c r="AI36" s="100"/>
      <c r="AJ36" s="100"/>
      <c r="AK36" s="100"/>
    </row>
    <row r="37" spans="2:37" s="9" customFormat="1">
      <c r="B37" s="649" t="s">
        <v>122</v>
      </c>
      <c r="C37" s="650"/>
      <c r="D37" s="649" t="s">
        <v>612</v>
      </c>
      <c r="E37" s="650"/>
      <c r="F37" s="649" t="s">
        <v>689</v>
      </c>
      <c r="G37" s="656"/>
      <c r="H37" s="650"/>
      <c r="I37" s="651" t="s">
        <v>614</v>
      </c>
      <c r="J37" s="652"/>
      <c r="K37" s="652"/>
      <c r="L37" s="652"/>
      <c r="M37" s="653"/>
      <c r="N37" s="682">
        <v>3815.16</v>
      </c>
      <c r="O37" s="683"/>
      <c r="P37" s="682">
        <v>3815.16</v>
      </c>
      <c r="Q37" s="684"/>
      <c r="R37" s="684"/>
      <c r="S37" s="683"/>
      <c r="T37" s="103">
        <v>2384.3000000000002</v>
      </c>
      <c r="U37" s="103">
        <v>1430.86</v>
      </c>
      <c r="V37" s="649" t="s">
        <v>361</v>
      </c>
      <c r="W37" s="656"/>
      <c r="X37" s="650"/>
      <c r="Y37" s="76" t="s">
        <v>34</v>
      </c>
      <c r="Z37" s="108" t="s">
        <v>475</v>
      </c>
      <c r="AA37" s="109"/>
      <c r="AB37" s="110" t="s">
        <v>36</v>
      </c>
      <c r="AC37" s="129"/>
      <c r="AD37" s="111">
        <f t="shared" si="0"/>
        <v>3815.16</v>
      </c>
      <c r="AE37" s="100"/>
      <c r="AF37" s="100"/>
      <c r="AG37" s="100"/>
      <c r="AH37" s="100"/>
      <c r="AI37" s="100"/>
      <c r="AJ37" s="100"/>
      <c r="AK37" s="100"/>
    </row>
    <row r="38" spans="2:37" s="9" customFormat="1">
      <c r="B38" s="649" t="s">
        <v>126</v>
      </c>
      <c r="C38" s="650"/>
      <c r="D38" s="649" t="s">
        <v>612</v>
      </c>
      <c r="E38" s="650"/>
      <c r="F38" s="649" t="s">
        <v>690</v>
      </c>
      <c r="G38" s="656"/>
      <c r="H38" s="650"/>
      <c r="I38" s="651" t="s">
        <v>614</v>
      </c>
      <c r="J38" s="652"/>
      <c r="K38" s="652"/>
      <c r="L38" s="652"/>
      <c r="M38" s="653"/>
      <c r="N38" s="682">
        <v>3815.16</v>
      </c>
      <c r="O38" s="683"/>
      <c r="P38" s="682">
        <v>3815.16</v>
      </c>
      <c r="Q38" s="684"/>
      <c r="R38" s="684"/>
      <c r="S38" s="683"/>
      <c r="T38" s="103">
        <v>2384.3000000000002</v>
      </c>
      <c r="U38" s="103">
        <v>1430.86</v>
      </c>
      <c r="V38" s="649" t="s">
        <v>361</v>
      </c>
      <c r="W38" s="656"/>
      <c r="X38" s="650"/>
      <c r="Y38" s="76" t="s">
        <v>34</v>
      </c>
      <c r="Z38" s="108" t="s">
        <v>512</v>
      </c>
      <c r="AA38" s="109"/>
      <c r="AB38" s="110" t="s">
        <v>36</v>
      </c>
      <c r="AC38" s="129"/>
      <c r="AD38" s="111">
        <f t="shared" ref="AD38:AD69" si="1">P38</f>
        <v>3815.16</v>
      </c>
      <c r="AE38" s="100"/>
      <c r="AF38" s="100"/>
      <c r="AG38" s="100"/>
      <c r="AH38" s="100"/>
      <c r="AI38" s="100"/>
      <c r="AJ38" s="100"/>
      <c r="AK38" s="100"/>
    </row>
    <row r="39" spans="2:37" s="9" customFormat="1">
      <c r="B39" s="649" t="s">
        <v>130</v>
      </c>
      <c r="C39" s="650"/>
      <c r="D39" s="649" t="s">
        <v>612</v>
      </c>
      <c r="E39" s="650"/>
      <c r="F39" s="649" t="s">
        <v>691</v>
      </c>
      <c r="G39" s="656"/>
      <c r="H39" s="650"/>
      <c r="I39" s="651" t="s">
        <v>614</v>
      </c>
      <c r="J39" s="652"/>
      <c r="K39" s="652"/>
      <c r="L39" s="652"/>
      <c r="M39" s="653"/>
      <c r="N39" s="682">
        <v>3815.16</v>
      </c>
      <c r="O39" s="683"/>
      <c r="P39" s="682">
        <v>3815.16</v>
      </c>
      <c r="Q39" s="684"/>
      <c r="R39" s="684"/>
      <c r="S39" s="683"/>
      <c r="T39" s="103">
        <v>2384.3000000000002</v>
      </c>
      <c r="U39" s="103">
        <v>1430.86</v>
      </c>
      <c r="V39" s="649" t="s">
        <v>361</v>
      </c>
      <c r="W39" s="656"/>
      <c r="X39" s="650"/>
      <c r="Y39" s="76" t="s">
        <v>34</v>
      </c>
      <c r="Z39" s="108" t="s">
        <v>464</v>
      </c>
      <c r="AA39" s="109"/>
      <c r="AB39" s="110" t="s">
        <v>36</v>
      </c>
      <c r="AC39" s="129"/>
      <c r="AD39" s="111">
        <f t="shared" si="1"/>
        <v>3815.16</v>
      </c>
      <c r="AE39" s="100"/>
      <c r="AF39" s="100"/>
      <c r="AG39" s="100"/>
      <c r="AH39" s="100"/>
      <c r="AI39" s="100"/>
      <c r="AJ39" s="100"/>
      <c r="AK39" s="100"/>
    </row>
    <row r="40" spans="2:37" s="9" customFormat="1">
      <c r="B40" s="649" t="s">
        <v>133</v>
      </c>
      <c r="C40" s="650"/>
      <c r="D40" s="649" t="s">
        <v>612</v>
      </c>
      <c r="E40" s="650"/>
      <c r="F40" s="649" t="s">
        <v>692</v>
      </c>
      <c r="G40" s="656"/>
      <c r="H40" s="650"/>
      <c r="I40" s="651" t="s">
        <v>614</v>
      </c>
      <c r="J40" s="652"/>
      <c r="K40" s="652"/>
      <c r="L40" s="652"/>
      <c r="M40" s="653"/>
      <c r="N40" s="682">
        <v>3815.15</v>
      </c>
      <c r="O40" s="683"/>
      <c r="P40" s="682">
        <v>3815.15</v>
      </c>
      <c r="Q40" s="684"/>
      <c r="R40" s="684"/>
      <c r="S40" s="683"/>
      <c r="T40" s="103">
        <v>2384.3000000000002</v>
      </c>
      <c r="U40" s="103">
        <v>1430.85</v>
      </c>
      <c r="V40" s="649" t="s">
        <v>361</v>
      </c>
      <c r="W40" s="656"/>
      <c r="X40" s="650"/>
      <c r="Y40" s="76" t="s">
        <v>34</v>
      </c>
      <c r="Z40" s="108" t="s">
        <v>472</v>
      </c>
      <c r="AA40" s="109"/>
      <c r="AB40" s="110" t="s">
        <v>36</v>
      </c>
      <c r="AC40" s="129"/>
      <c r="AD40" s="111">
        <f t="shared" si="1"/>
        <v>3815.15</v>
      </c>
      <c r="AE40" s="100"/>
      <c r="AF40" s="100"/>
      <c r="AG40" s="100"/>
      <c r="AH40" s="100"/>
      <c r="AI40" s="100"/>
      <c r="AJ40" s="100"/>
      <c r="AK40" s="100"/>
    </row>
    <row r="41" spans="2:37" s="9" customFormat="1">
      <c r="B41" s="649" t="s">
        <v>137</v>
      </c>
      <c r="C41" s="650"/>
      <c r="D41" s="649" t="s">
        <v>612</v>
      </c>
      <c r="E41" s="650"/>
      <c r="F41" s="649" t="s">
        <v>693</v>
      </c>
      <c r="G41" s="656"/>
      <c r="H41" s="650"/>
      <c r="I41" s="651" t="s">
        <v>614</v>
      </c>
      <c r="J41" s="652"/>
      <c r="K41" s="652"/>
      <c r="L41" s="652"/>
      <c r="M41" s="653"/>
      <c r="N41" s="682">
        <v>3815.15</v>
      </c>
      <c r="O41" s="683"/>
      <c r="P41" s="682">
        <v>3815.15</v>
      </c>
      <c r="Q41" s="684"/>
      <c r="R41" s="684"/>
      <c r="S41" s="683"/>
      <c r="T41" s="103">
        <v>2384.3000000000002</v>
      </c>
      <c r="U41" s="103">
        <v>1430.85</v>
      </c>
      <c r="V41" s="649" t="s">
        <v>361</v>
      </c>
      <c r="W41" s="656"/>
      <c r="X41" s="650"/>
      <c r="Y41" s="76" t="s">
        <v>34</v>
      </c>
      <c r="Z41" s="108" t="s">
        <v>469</v>
      </c>
      <c r="AA41" s="109"/>
      <c r="AB41" s="110" t="s">
        <v>36</v>
      </c>
      <c r="AC41" s="129"/>
      <c r="AD41" s="111">
        <f t="shared" si="1"/>
        <v>3815.15</v>
      </c>
      <c r="AE41" s="100"/>
      <c r="AF41" s="100"/>
      <c r="AG41" s="100"/>
      <c r="AH41" s="100"/>
      <c r="AI41" s="100"/>
      <c r="AJ41" s="100"/>
      <c r="AK41" s="100"/>
    </row>
    <row r="42" spans="2:37" s="9" customFormat="1">
      <c r="B42" s="649" t="s">
        <v>141</v>
      </c>
      <c r="C42" s="650"/>
      <c r="D42" s="649" t="s">
        <v>612</v>
      </c>
      <c r="E42" s="650"/>
      <c r="F42" s="649" t="s">
        <v>694</v>
      </c>
      <c r="G42" s="656"/>
      <c r="H42" s="650"/>
      <c r="I42" s="651" t="s">
        <v>614</v>
      </c>
      <c r="J42" s="652"/>
      <c r="K42" s="652"/>
      <c r="L42" s="652"/>
      <c r="M42" s="653"/>
      <c r="N42" s="682">
        <v>3815.15</v>
      </c>
      <c r="O42" s="683"/>
      <c r="P42" s="682">
        <v>3815.15</v>
      </c>
      <c r="Q42" s="684"/>
      <c r="R42" s="684"/>
      <c r="S42" s="683"/>
      <c r="T42" s="103">
        <v>2384.3000000000002</v>
      </c>
      <c r="U42" s="103">
        <v>1430.85</v>
      </c>
      <c r="V42" s="649" t="s">
        <v>361</v>
      </c>
      <c r="W42" s="656"/>
      <c r="X42" s="650"/>
      <c r="Y42" s="76" t="s">
        <v>34</v>
      </c>
      <c r="Z42" s="108" t="s">
        <v>471</v>
      </c>
      <c r="AA42" s="109"/>
      <c r="AB42" s="110" t="s">
        <v>36</v>
      </c>
      <c r="AC42" s="129"/>
      <c r="AD42" s="111">
        <f t="shared" si="1"/>
        <v>3815.15</v>
      </c>
      <c r="AE42" s="100"/>
      <c r="AF42" s="100"/>
      <c r="AG42" s="100"/>
      <c r="AH42" s="100"/>
      <c r="AI42" s="100"/>
      <c r="AJ42" s="100"/>
      <c r="AK42" s="100"/>
    </row>
    <row r="43" spans="2:37" s="9" customFormat="1">
      <c r="B43" s="649" t="s">
        <v>145</v>
      </c>
      <c r="C43" s="650"/>
      <c r="D43" s="649" t="s">
        <v>612</v>
      </c>
      <c r="E43" s="650"/>
      <c r="F43" s="649" t="s">
        <v>695</v>
      </c>
      <c r="G43" s="656"/>
      <c r="H43" s="650"/>
      <c r="I43" s="651" t="s">
        <v>614</v>
      </c>
      <c r="J43" s="652"/>
      <c r="K43" s="652"/>
      <c r="L43" s="652"/>
      <c r="M43" s="653"/>
      <c r="N43" s="682">
        <v>3815.15</v>
      </c>
      <c r="O43" s="683"/>
      <c r="P43" s="682">
        <v>3815.15</v>
      </c>
      <c r="Q43" s="684"/>
      <c r="R43" s="684"/>
      <c r="S43" s="683"/>
      <c r="T43" s="103">
        <v>2384.3000000000002</v>
      </c>
      <c r="U43" s="103">
        <v>1430.85</v>
      </c>
      <c r="V43" s="649" t="s">
        <v>361</v>
      </c>
      <c r="W43" s="656"/>
      <c r="X43" s="650"/>
      <c r="Y43" s="76" t="s">
        <v>34</v>
      </c>
      <c r="Z43" s="108" t="s">
        <v>468</v>
      </c>
      <c r="AA43" s="109"/>
      <c r="AB43" s="110" t="s">
        <v>36</v>
      </c>
      <c r="AC43" s="129"/>
      <c r="AD43" s="111">
        <f t="shared" si="1"/>
        <v>3815.15</v>
      </c>
      <c r="AE43" s="100"/>
      <c r="AF43" s="100"/>
      <c r="AG43" s="100"/>
      <c r="AH43" s="100"/>
      <c r="AI43" s="100"/>
      <c r="AJ43" s="100"/>
      <c r="AK43" s="100"/>
    </row>
    <row r="44" spans="2:37" s="9" customFormat="1">
      <c r="B44" s="649" t="s">
        <v>148</v>
      </c>
      <c r="C44" s="650"/>
      <c r="D44" s="649" t="s">
        <v>612</v>
      </c>
      <c r="E44" s="650"/>
      <c r="F44" s="649" t="s">
        <v>696</v>
      </c>
      <c r="G44" s="656"/>
      <c r="H44" s="650"/>
      <c r="I44" s="651" t="s">
        <v>614</v>
      </c>
      <c r="J44" s="652"/>
      <c r="K44" s="652"/>
      <c r="L44" s="652"/>
      <c r="M44" s="653"/>
      <c r="N44" s="682">
        <v>3815.15</v>
      </c>
      <c r="O44" s="683"/>
      <c r="P44" s="682">
        <v>3815.15</v>
      </c>
      <c r="Q44" s="684"/>
      <c r="R44" s="684"/>
      <c r="S44" s="683"/>
      <c r="T44" s="103">
        <v>2384.3000000000002</v>
      </c>
      <c r="U44" s="103">
        <v>1430.85</v>
      </c>
      <c r="V44" s="649" t="s">
        <v>361</v>
      </c>
      <c r="W44" s="656"/>
      <c r="X44" s="650"/>
      <c r="Y44" s="76" t="s">
        <v>34</v>
      </c>
      <c r="Z44" s="108" t="s">
        <v>466</v>
      </c>
      <c r="AA44" s="109"/>
      <c r="AB44" s="110" t="s">
        <v>36</v>
      </c>
      <c r="AC44" s="129"/>
      <c r="AD44" s="111">
        <f t="shared" si="1"/>
        <v>3815.15</v>
      </c>
      <c r="AE44" s="100"/>
      <c r="AF44" s="100"/>
      <c r="AG44" s="100"/>
      <c r="AH44" s="100"/>
      <c r="AI44" s="100"/>
      <c r="AJ44" s="100"/>
      <c r="AK44" s="100"/>
    </row>
    <row r="45" spans="2:37" s="9" customFormat="1">
      <c r="B45" s="649" t="s">
        <v>149</v>
      </c>
      <c r="C45" s="650"/>
      <c r="D45" s="649" t="s">
        <v>612</v>
      </c>
      <c r="E45" s="650"/>
      <c r="F45" s="649" t="s">
        <v>697</v>
      </c>
      <c r="G45" s="656"/>
      <c r="H45" s="650"/>
      <c r="I45" s="651" t="s">
        <v>614</v>
      </c>
      <c r="J45" s="652"/>
      <c r="K45" s="652"/>
      <c r="L45" s="652"/>
      <c r="M45" s="653"/>
      <c r="N45" s="682">
        <v>3815.15</v>
      </c>
      <c r="O45" s="683"/>
      <c r="P45" s="682">
        <v>3815.15</v>
      </c>
      <c r="Q45" s="684"/>
      <c r="R45" s="684"/>
      <c r="S45" s="683"/>
      <c r="T45" s="103">
        <v>2384.3000000000002</v>
      </c>
      <c r="U45" s="103">
        <v>1430.85</v>
      </c>
      <c r="V45" s="649" t="s">
        <v>361</v>
      </c>
      <c r="W45" s="656"/>
      <c r="X45" s="650"/>
      <c r="Y45" s="76" t="s">
        <v>34</v>
      </c>
      <c r="Z45" s="108" t="s">
        <v>476</v>
      </c>
      <c r="AA45" s="109"/>
      <c r="AB45" s="110" t="s">
        <v>36</v>
      </c>
      <c r="AC45" s="129"/>
      <c r="AD45" s="111">
        <f t="shared" si="1"/>
        <v>3815.15</v>
      </c>
      <c r="AE45" s="100"/>
      <c r="AF45" s="100"/>
      <c r="AG45" s="100"/>
      <c r="AH45" s="100"/>
      <c r="AI45" s="100"/>
      <c r="AJ45" s="100"/>
      <c r="AK45" s="100"/>
    </row>
    <row r="46" spans="2:37" s="9" customFormat="1">
      <c r="B46" s="649" t="s">
        <v>150</v>
      </c>
      <c r="C46" s="650"/>
      <c r="D46" s="649" t="s">
        <v>612</v>
      </c>
      <c r="E46" s="650"/>
      <c r="F46" s="649" t="s">
        <v>698</v>
      </c>
      <c r="G46" s="656"/>
      <c r="H46" s="650"/>
      <c r="I46" s="651" t="s">
        <v>614</v>
      </c>
      <c r="J46" s="652"/>
      <c r="K46" s="652"/>
      <c r="L46" s="652"/>
      <c r="M46" s="653"/>
      <c r="N46" s="682">
        <v>3815.15</v>
      </c>
      <c r="O46" s="683"/>
      <c r="P46" s="682">
        <v>3815.15</v>
      </c>
      <c r="Q46" s="684"/>
      <c r="R46" s="684"/>
      <c r="S46" s="683"/>
      <c r="T46" s="103">
        <v>2384.3000000000002</v>
      </c>
      <c r="U46" s="103">
        <v>1430.85</v>
      </c>
      <c r="V46" s="649" t="s">
        <v>361</v>
      </c>
      <c r="W46" s="656"/>
      <c r="X46" s="650"/>
      <c r="Y46" s="76" t="s">
        <v>34</v>
      </c>
      <c r="Z46" s="108" t="s">
        <v>473</v>
      </c>
      <c r="AA46" s="109"/>
      <c r="AB46" s="110" t="s">
        <v>36</v>
      </c>
      <c r="AC46" s="129"/>
      <c r="AD46" s="111">
        <f t="shared" si="1"/>
        <v>3815.15</v>
      </c>
      <c r="AE46" s="100"/>
      <c r="AF46" s="100"/>
      <c r="AG46" s="100"/>
      <c r="AH46" s="100"/>
      <c r="AI46" s="100"/>
      <c r="AJ46" s="100"/>
      <c r="AK46" s="100"/>
    </row>
    <row r="47" spans="2:37" s="9" customFormat="1">
      <c r="B47" s="649" t="s">
        <v>151</v>
      </c>
      <c r="C47" s="650"/>
      <c r="D47" s="649" t="s">
        <v>612</v>
      </c>
      <c r="E47" s="650"/>
      <c r="F47" s="649" t="s">
        <v>699</v>
      </c>
      <c r="G47" s="656"/>
      <c r="H47" s="650"/>
      <c r="I47" s="651" t="s">
        <v>614</v>
      </c>
      <c r="J47" s="652"/>
      <c r="K47" s="652"/>
      <c r="L47" s="652"/>
      <c r="M47" s="653"/>
      <c r="N47" s="682">
        <v>3815.15</v>
      </c>
      <c r="O47" s="683"/>
      <c r="P47" s="682">
        <v>3815.15</v>
      </c>
      <c r="Q47" s="684"/>
      <c r="R47" s="684"/>
      <c r="S47" s="683"/>
      <c r="T47" s="103">
        <v>2384.3000000000002</v>
      </c>
      <c r="U47" s="103">
        <v>1430.85</v>
      </c>
      <c r="V47" s="649" t="s">
        <v>361</v>
      </c>
      <c r="W47" s="656"/>
      <c r="X47" s="650"/>
      <c r="Y47" s="76" t="s">
        <v>34</v>
      </c>
      <c r="Z47" s="108" t="s">
        <v>465</v>
      </c>
      <c r="AA47" s="109"/>
      <c r="AB47" s="110" t="s">
        <v>36</v>
      </c>
      <c r="AC47" s="129"/>
      <c r="AD47" s="111">
        <f t="shared" si="1"/>
        <v>3815.15</v>
      </c>
      <c r="AE47" s="100"/>
      <c r="AF47" s="100"/>
      <c r="AG47" s="100"/>
      <c r="AH47" s="100"/>
      <c r="AI47" s="100"/>
      <c r="AJ47" s="100"/>
      <c r="AK47" s="100"/>
    </row>
    <row r="48" spans="2:37" s="9" customFormat="1">
      <c r="B48" s="649" t="s">
        <v>152</v>
      </c>
      <c r="C48" s="650"/>
      <c r="D48" s="649" t="s">
        <v>612</v>
      </c>
      <c r="E48" s="650"/>
      <c r="F48" s="649" t="s">
        <v>700</v>
      </c>
      <c r="G48" s="656"/>
      <c r="H48" s="650"/>
      <c r="I48" s="651" t="s">
        <v>614</v>
      </c>
      <c r="J48" s="652"/>
      <c r="K48" s="652"/>
      <c r="L48" s="652"/>
      <c r="M48" s="653"/>
      <c r="N48" s="682">
        <v>3815.15</v>
      </c>
      <c r="O48" s="683"/>
      <c r="P48" s="682">
        <v>3815.15</v>
      </c>
      <c r="Q48" s="684"/>
      <c r="R48" s="684"/>
      <c r="S48" s="683"/>
      <c r="T48" s="103">
        <v>2384.3000000000002</v>
      </c>
      <c r="U48" s="103">
        <v>1430.85</v>
      </c>
      <c r="V48" s="649" t="s">
        <v>361</v>
      </c>
      <c r="W48" s="656"/>
      <c r="X48" s="650"/>
      <c r="Y48" s="76" t="s">
        <v>34</v>
      </c>
      <c r="Z48" s="108" t="s">
        <v>470</v>
      </c>
      <c r="AA48" s="109"/>
      <c r="AB48" s="110" t="s">
        <v>36</v>
      </c>
      <c r="AC48" s="129"/>
      <c r="AD48" s="111">
        <f t="shared" si="1"/>
        <v>3815.15</v>
      </c>
      <c r="AE48" s="100"/>
      <c r="AF48" s="100"/>
      <c r="AG48" s="100"/>
      <c r="AH48" s="100"/>
      <c r="AI48" s="100"/>
      <c r="AJ48" s="100"/>
      <c r="AK48" s="100"/>
    </row>
    <row r="49" spans="2:37" s="9" customFormat="1">
      <c r="B49" s="649" t="s">
        <v>153</v>
      </c>
      <c r="C49" s="650"/>
      <c r="D49" s="649" t="s">
        <v>612</v>
      </c>
      <c r="E49" s="650"/>
      <c r="F49" s="649" t="s">
        <v>701</v>
      </c>
      <c r="G49" s="656"/>
      <c r="H49" s="650"/>
      <c r="I49" s="651" t="s">
        <v>614</v>
      </c>
      <c r="J49" s="652"/>
      <c r="K49" s="652"/>
      <c r="L49" s="652"/>
      <c r="M49" s="653"/>
      <c r="N49" s="682">
        <v>3815.15</v>
      </c>
      <c r="O49" s="683"/>
      <c r="P49" s="682">
        <v>3815.15</v>
      </c>
      <c r="Q49" s="684"/>
      <c r="R49" s="684"/>
      <c r="S49" s="683"/>
      <c r="T49" s="103">
        <v>2384.3000000000002</v>
      </c>
      <c r="U49" s="103">
        <v>1430.85</v>
      </c>
      <c r="V49" s="649" t="s">
        <v>361</v>
      </c>
      <c r="W49" s="656"/>
      <c r="X49" s="650"/>
      <c r="Y49" s="76" t="s">
        <v>34</v>
      </c>
      <c r="Z49" s="108" t="s">
        <v>461</v>
      </c>
      <c r="AA49" s="109"/>
      <c r="AB49" s="110" t="s">
        <v>36</v>
      </c>
      <c r="AC49" s="129"/>
      <c r="AD49" s="111">
        <f t="shared" si="1"/>
        <v>3815.15</v>
      </c>
      <c r="AE49" s="100"/>
      <c r="AF49" s="100"/>
      <c r="AG49" s="100"/>
      <c r="AH49" s="100"/>
      <c r="AI49" s="100"/>
      <c r="AJ49" s="100"/>
      <c r="AK49" s="100"/>
    </row>
    <row r="50" spans="2:37" s="9" customFormat="1">
      <c r="B50" s="649" t="s">
        <v>154</v>
      </c>
      <c r="C50" s="650"/>
      <c r="D50" s="649" t="s">
        <v>702</v>
      </c>
      <c r="E50" s="650"/>
      <c r="F50" s="649" t="s">
        <v>703</v>
      </c>
      <c r="G50" s="656"/>
      <c r="H50" s="650"/>
      <c r="I50" s="651" t="s">
        <v>704</v>
      </c>
      <c r="J50" s="652"/>
      <c r="K50" s="652"/>
      <c r="L50" s="652"/>
      <c r="M50" s="653"/>
      <c r="N50" s="682">
        <v>295001.63</v>
      </c>
      <c r="O50" s="683"/>
      <c r="P50" s="682">
        <v>295001.63</v>
      </c>
      <c r="Q50" s="684"/>
      <c r="R50" s="684"/>
      <c r="S50" s="683"/>
      <c r="T50" s="103">
        <v>295001.63</v>
      </c>
      <c r="U50" s="103">
        <v>0</v>
      </c>
      <c r="V50" s="649" t="s">
        <v>361</v>
      </c>
      <c r="W50" s="656"/>
      <c r="X50" s="650"/>
      <c r="Y50" s="76" t="s">
        <v>34</v>
      </c>
      <c r="Z50" s="108" t="s">
        <v>75</v>
      </c>
      <c r="AA50" s="109" t="s">
        <v>76</v>
      </c>
      <c r="AB50" s="110" t="s">
        <v>36</v>
      </c>
      <c r="AC50" s="129"/>
      <c r="AD50" s="111">
        <f t="shared" si="1"/>
        <v>295001.63</v>
      </c>
      <c r="AE50" s="100"/>
      <c r="AF50" s="100"/>
      <c r="AG50" s="100"/>
      <c r="AH50" s="100"/>
      <c r="AI50" s="100"/>
      <c r="AJ50" s="100"/>
      <c r="AK50" s="100"/>
    </row>
    <row r="51" spans="2:37" s="9" customFormat="1">
      <c r="B51" s="649" t="s">
        <v>155</v>
      </c>
      <c r="C51" s="650"/>
      <c r="D51" s="649" t="s">
        <v>702</v>
      </c>
      <c r="E51" s="650"/>
      <c r="F51" s="649" t="s">
        <v>705</v>
      </c>
      <c r="G51" s="656"/>
      <c r="H51" s="650"/>
      <c r="I51" s="651" t="s">
        <v>706</v>
      </c>
      <c r="J51" s="652"/>
      <c r="K51" s="652"/>
      <c r="L51" s="652"/>
      <c r="M51" s="653"/>
      <c r="N51" s="682">
        <v>325664.31</v>
      </c>
      <c r="O51" s="683"/>
      <c r="P51" s="682">
        <v>325664.31</v>
      </c>
      <c r="Q51" s="684"/>
      <c r="R51" s="684"/>
      <c r="S51" s="683"/>
      <c r="T51" s="103">
        <v>325664.31</v>
      </c>
      <c r="U51" s="103">
        <v>0</v>
      </c>
      <c r="V51" s="649" t="s">
        <v>361</v>
      </c>
      <c r="W51" s="656"/>
      <c r="X51" s="650"/>
      <c r="Y51" s="76" t="s">
        <v>34</v>
      </c>
      <c r="Z51" s="108" t="s">
        <v>75</v>
      </c>
      <c r="AA51" s="109" t="s">
        <v>76</v>
      </c>
      <c r="AB51" s="110" t="s">
        <v>36</v>
      </c>
      <c r="AC51" s="129"/>
      <c r="AD51" s="111">
        <f t="shared" si="1"/>
        <v>325664.31</v>
      </c>
      <c r="AE51" s="100"/>
      <c r="AF51" s="100"/>
      <c r="AG51" s="100"/>
      <c r="AH51" s="100"/>
      <c r="AI51" s="100"/>
      <c r="AJ51" s="100"/>
      <c r="AK51" s="100"/>
    </row>
    <row r="52" spans="2:37" s="9" customFormat="1">
      <c r="B52" s="649" t="s">
        <v>156</v>
      </c>
      <c r="C52" s="650"/>
      <c r="D52" s="649" t="s">
        <v>707</v>
      </c>
      <c r="E52" s="650"/>
      <c r="F52" s="649" t="s">
        <v>708</v>
      </c>
      <c r="G52" s="656"/>
      <c r="H52" s="650"/>
      <c r="I52" s="651" t="s">
        <v>709</v>
      </c>
      <c r="J52" s="652"/>
      <c r="K52" s="652"/>
      <c r="L52" s="652"/>
      <c r="M52" s="653"/>
      <c r="N52" s="682">
        <v>10793.34</v>
      </c>
      <c r="O52" s="683"/>
      <c r="P52" s="682">
        <v>10793.34</v>
      </c>
      <c r="Q52" s="684"/>
      <c r="R52" s="684"/>
      <c r="S52" s="683"/>
      <c r="T52" s="103">
        <v>10793.34</v>
      </c>
      <c r="U52" s="103">
        <v>0</v>
      </c>
      <c r="V52" s="649" t="s">
        <v>361</v>
      </c>
      <c r="W52" s="656"/>
      <c r="X52" s="650"/>
      <c r="Y52" s="76" t="s">
        <v>34</v>
      </c>
      <c r="Z52" s="108" t="s">
        <v>465</v>
      </c>
      <c r="AA52" s="109"/>
      <c r="AB52" s="110" t="s">
        <v>36</v>
      </c>
      <c r="AC52" s="129"/>
      <c r="AD52" s="111">
        <f t="shared" si="1"/>
        <v>10793.34</v>
      </c>
      <c r="AE52" s="100"/>
      <c r="AF52" s="100"/>
      <c r="AG52" s="100"/>
      <c r="AH52" s="100"/>
      <c r="AI52" s="100"/>
      <c r="AJ52" s="100"/>
      <c r="AK52" s="100"/>
    </row>
    <row r="53" spans="2:37" s="9" customFormat="1">
      <c r="B53" s="649" t="s">
        <v>157</v>
      </c>
      <c r="C53" s="650"/>
      <c r="D53" s="649" t="s">
        <v>710</v>
      </c>
      <c r="E53" s="650"/>
      <c r="F53" s="649" t="s">
        <v>711</v>
      </c>
      <c r="G53" s="656"/>
      <c r="H53" s="650"/>
      <c r="I53" s="651" t="s">
        <v>712</v>
      </c>
      <c r="J53" s="652"/>
      <c r="K53" s="652"/>
      <c r="L53" s="652"/>
      <c r="M53" s="653"/>
      <c r="N53" s="682">
        <v>15833.16</v>
      </c>
      <c r="O53" s="683"/>
      <c r="P53" s="682">
        <v>15833.16</v>
      </c>
      <c r="Q53" s="684"/>
      <c r="R53" s="684"/>
      <c r="S53" s="683"/>
      <c r="T53" s="103">
        <v>15833.16</v>
      </c>
      <c r="U53" s="103">
        <v>0</v>
      </c>
      <c r="V53" s="649" t="s">
        <v>361</v>
      </c>
      <c r="W53" s="656"/>
      <c r="X53" s="650"/>
      <c r="Y53" s="76" t="s">
        <v>34</v>
      </c>
      <c r="Z53" s="108" t="s">
        <v>686</v>
      </c>
      <c r="AA53" s="109"/>
      <c r="AB53" s="110" t="s">
        <v>36</v>
      </c>
      <c r="AC53" s="129"/>
      <c r="AD53" s="111">
        <f t="shared" si="1"/>
        <v>15833.16</v>
      </c>
      <c r="AE53" s="100"/>
      <c r="AF53" s="100"/>
      <c r="AG53" s="100"/>
      <c r="AH53" s="100"/>
      <c r="AI53" s="100"/>
      <c r="AJ53" s="100"/>
      <c r="AK53" s="100"/>
    </row>
    <row r="54" spans="2:37" s="9" customFormat="1">
      <c r="B54" s="649" t="s">
        <v>158</v>
      </c>
      <c r="C54" s="650"/>
      <c r="D54" s="649" t="s">
        <v>713</v>
      </c>
      <c r="E54" s="650"/>
      <c r="F54" s="649" t="s">
        <v>714</v>
      </c>
      <c r="G54" s="656"/>
      <c r="H54" s="650"/>
      <c r="I54" s="651" t="s">
        <v>715</v>
      </c>
      <c r="J54" s="652"/>
      <c r="K54" s="652"/>
      <c r="L54" s="652"/>
      <c r="M54" s="653"/>
      <c r="N54" s="682">
        <v>17228.669999999998</v>
      </c>
      <c r="O54" s="683"/>
      <c r="P54" s="682">
        <v>17228.669999999998</v>
      </c>
      <c r="Q54" s="684"/>
      <c r="R54" s="684"/>
      <c r="S54" s="683"/>
      <c r="T54" s="103">
        <v>8901.34</v>
      </c>
      <c r="U54" s="103">
        <v>8327.33</v>
      </c>
      <c r="V54" s="649" t="s">
        <v>361</v>
      </c>
      <c r="W54" s="656"/>
      <c r="X54" s="650"/>
      <c r="Y54" s="76" t="s">
        <v>34</v>
      </c>
      <c r="Z54" s="108" t="s">
        <v>716</v>
      </c>
      <c r="AA54" s="109"/>
      <c r="AB54" s="110" t="s">
        <v>36</v>
      </c>
      <c r="AC54" s="129"/>
      <c r="AD54" s="111">
        <f t="shared" si="1"/>
        <v>17228.669999999998</v>
      </c>
      <c r="AE54" s="100"/>
      <c r="AF54" s="100"/>
      <c r="AG54" s="100"/>
      <c r="AH54" s="100"/>
      <c r="AI54" s="100"/>
      <c r="AJ54" s="100"/>
      <c r="AK54" s="100"/>
    </row>
    <row r="55" spans="2:37" s="9" customFormat="1">
      <c r="B55" s="649" t="s">
        <v>159</v>
      </c>
      <c r="C55" s="650"/>
      <c r="D55" s="649" t="s">
        <v>713</v>
      </c>
      <c r="E55" s="650"/>
      <c r="F55" s="649" t="s">
        <v>717</v>
      </c>
      <c r="G55" s="656"/>
      <c r="H55" s="650"/>
      <c r="I55" s="651" t="s">
        <v>718</v>
      </c>
      <c r="J55" s="652"/>
      <c r="K55" s="652"/>
      <c r="L55" s="652"/>
      <c r="M55" s="653"/>
      <c r="N55" s="682">
        <v>17228.669999999998</v>
      </c>
      <c r="O55" s="683"/>
      <c r="P55" s="682">
        <v>17228.669999999998</v>
      </c>
      <c r="Q55" s="684"/>
      <c r="R55" s="684"/>
      <c r="S55" s="683"/>
      <c r="T55" s="103">
        <v>8901.34</v>
      </c>
      <c r="U55" s="103">
        <v>8327.33</v>
      </c>
      <c r="V55" s="649" t="s">
        <v>361</v>
      </c>
      <c r="W55" s="656"/>
      <c r="X55" s="650"/>
      <c r="Y55" s="76" t="s">
        <v>34</v>
      </c>
      <c r="Z55" s="108" t="s">
        <v>719</v>
      </c>
      <c r="AA55" s="109"/>
      <c r="AB55" s="110" t="s">
        <v>36</v>
      </c>
      <c r="AC55" s="129"/>
      <c r="AD55" s="111">
        <f t="shared" si="1"/>
        <v>17228.669999999998</v>
      </c>
      <c r="AE55" s="100"/>
      <c r="AF55" s="100"/>
      <c r="AG55" s="100"/>
      <c r="AH55" s="100"/>
      <c r="AI55" s="100"/>
      <c r="AJ55" s="100"/>
      <c r="AK55" s="100"/>
    </row>
    <row r="56" spans="2:37" s="9" customFormat="1" ht="20.399999999999999">
      <c r="B56" s="649" t="s">
        <v>160</v>
      </c>
      <c r="C56" s="650"/>
      <c r="D56" s="649" t="s">
        <v>616</v>
      </c>
      <c r="E56" s="650"/>
      <c r="F56" s="649" t="s">
        <v>720</v>
      </c>
      <c r="G56" s="656"/>
      <c r="H56" s="650"/>
      <c r="I56" s="651" t="s">
        <v>826</v>
      </c>
      <c r="J56" s="652"/>
      <c r="K56" s="652"/>
      <c r="L56" s="652"/>
      <c r="M56" s="653"/>
      <c r="N56" s="682">
        <v>17258</v>
      </c>
      <c r="O56" s="683"/>
      <c r="P56" s="682">
        <v>17258</v>
      </c>
      <c r="Q56" s="684"/>
      <c r="R56" s="684"/>
      <c r="S56" s="683"/>
      <c r="T56" s="103">
        <v>16502.34</v>
      </c>
      <c r="U56" s="103">
        <v>755.66</v>
      </c>
      <c r="V56" s="649" t="s">
        <v>361</v>
      </c>
      <c r="W56" s="656"/>
      <c r="X56" s="650"/>
      <c r="Y56" s="76" t="s">
        <v>34</v>
      </c>
      <c r="Z56" s="108" t="s">
        <v>721</v>
      </c>
      <c r="AA56" s="109"/>
      <c r="AB56" s="110" t="s">
        <v>36</v>
      </c>
      <c r="AC56" s="129"/>
      <c r="AD56" s="111">
        <f t="shared" si="1"/>
        <v>17258</v>
      </c>
      <c r="AE56" s="100">
        <v>17258</v>
      </c>
      <c r="AF56" s="100"/>
      <c r="AG56" s="100"/>
      <c r="AH56" s="100"/>
      <c r="AI56" s="100"/>
      <c r="AJ56" s="100"/>
      <c r="AK56" s="100"/>
    </row>
    <row r="57" spans="2:37" s="9" customFormat="1">
      <c r="B57" s="649" t="s">
        <v>161</v>
      </c>
      <c r="C57" s="650"/>
      <c r="D57" s="649" t="s">
        <v>713</v>
      </c>
      <c r="E57" s="650"/>
      <c r="F57" s="649" t="s">
        <v>722</v>
      </c>
      <c r="G57" s="656"/>
      <c r="H57" s="650"/>
      <c r="I57" s="651" t="s">
        <v>723</v>
      </c>
      <c r="J57" s="652"/>
      <c r="K57" s="652"/>
      <c r="L57" s="652"/>
      <c r="M57" s="653"/>
      <c r="N57" s="682">
        <v>21033</v>
      </c>
      <c r="O57" s="683"/>
      <c r="P57" s="682">
        <v>21033</v>
      </c>
      <c r="Q57" s="684"/>
      <c r="R57" s="684"/>
      <c r="S57" s="683"/>
      <c r="T57" s="103">
        <v>9640.4</v>
      </c>
      <c r="U57" s="103">
        <v>11392.6</v>
      </c>
      <c r="V57" s="649" t="s">
        <v>361</v>
      </c>
      <c r="W57" s="656"/>
      <c r="X57" s="650"/>
      <c r="Y57" s="76" t="s">
        <v>34</v>
      </c>
      <c r="Z57" s="108" t="s">
        <v>724</v>
      </c>
      <c r="AA57" s="109"/>
      <c r="AB57" s="110" t="s">
        <v>36</v>
      </c>
      <c r="AC57" s="129"/>
      <c r="AD57" s="111">
        <f t="shared" si="1"/>
        <v>21033</v>
      </c>
      <c r="AE57" s="100"/>
      <c r="AF57" s="100"/>
      <c r="AG57" s="100"/>
      <c r="AH57" s="100"/>
      <c r="AI57" s="100"/>
      <c r="AJ57" s="100"/>
      <c r="AK57" s="100"/>
    </row>
    <row r="58" spans="2:37" s="9" customFormat="1">
      <c r="B58" s="649" t="s">
        <v>162</v>
      </c>
      <c r="C58" s="650"/>
      <c r="D58" s="649" t="s">
        <v>713</v>
      </c>
      <c r="E58" s="650"/>
      <c r="F58" s="649" t="s">
        <v>726</v>
      </c>
      <c r="G58" s="656"/>
      <c r="H58" s="650"/>
      <c r="I58" s="651" t="s">
        <v>727</v>
      </c>
      <c r="J58" s="652"/>
      <c r="K58" s="652"/>
      <c r="L58" s="652"/>
      <c r="M58" s="653"/>
      <c r="N58" s="682">
        <v>21033</v>
      </c>
      <c r="O58" s="683"/>
      <c r="P58" s="682">
        <v>21033</v>
      </c>
      <c r="Q58" s="684"/>
      <c r="R58" s="684"/>
      <c r="S58" s="683"/>
      <c r="T58" s="103">
        <v>9640.4</v>
      </c>
      <c r="U58" s="103">
        <v>11392.6</v>
      </c>
      <c r="V58" s="649" t="s">
        <v>361</v>
      </c>
      <c r="W58" s="656"/>
      <c r="X58" s="650"/>
      <c r="Y58" s="76" t="s">
        <v>34</v>
      </c>
      <c r="Z58" s="108" t="s">
        <v>728</v>
      </c>
      <c r="AA58" s="109"/>
      <c r="AB58" s="110" t="s">
        <v>36</v>
      </c>
      <c r="AC58" s="129"/>
      <c r="AD58" s="111">
        <f t="shared" si="1"/>
        <v>21033</v>
      </c>
      <c r="AE58" s="100"/>
      <c r="AF58" s="100"/>
      <c r="AG58" s="100"/>
      <c r="AH58" s="100"/>
      <c r="AI58" s="100"/>
      <c r="AJ58" s="100"/>
      <c r="AK58" s="100"/>
    </row>
    <row r="59" spans="2:37" s="9" customFormat="1">
      <c r="B59" s="649" t="s">
        <v>163</v>
      </c>
      <c r="C59" s="650"/>
      <c r="D59" s="649" t="s">
        <v>713</v>
      </c>
      <c r="E59" s="650"/>
      <c r="F59" s="649" t="s">
        <v>729</v>
      </c>
      <c r="G59" s="656"/>
      <c r="H59" s="650"/>
      <c r="I59" s="651" t="s">
        <v>730</v>
      </c>
      <c r="J59" s="652"/>
      <c r="K59" s="652"/>
      <c r="L59" s="652"/>
      <c r="M59" s="653"/>
      <c r="N59" s="682">
        <v>21171.84</v>
      </c>
      <c r="O59" s="683"/>
      <c r="P59" s="682">
        <v>21171.84</v>
      </c>
      <c r="Q59" s="684"/>
      <c r="R59" s="684"/>
      <c r="S59" s="683"/>
      <c r="T59" s="103">
        <v>7586.49</v>
      </c>
      <c r="U59" s="103">
        <v>13585.35</v>
      </c>
      <c r="V59" s="649" t="s">
        <v>361</v>
      </c>
      <c r="W59" s="656"/>
      <c r="X59" s="650"/>
      <c r="Y59" s="76" t="s">
        <v>34</v>
      </c>
      <c r="Z59" s="108" t="s">
        <v>725</v>
      </c>
      <c r="AA59" s="109"/>
      <c r="AB59" s="110" t="s">
        <v>36</v>
      </c>
      <c r="AC59" s="129"/>
      <c r="AD59" s="111">
        <f t="shared" si="1"/>
        <v>21171.84</v>
      </c>
      <c r="AE59" s="100"/>
      <c r="AF59" s="100"/>
      <c r="AG59" s="100"/>
      <c r="AH59" s="100"/>
      <c r="AI59" s="100"/>
      <c r="AJ59" s="100"/>
      <c r="AK59" s="100"/>
    </row>
    <row r="60" spans="2:37" s="9" customFormat="1" ht="20.399999999999999">
      <c r="B60" s="649" t="s">
        <v>164</v>
      </c>
      <c r="C60" s="650"/>
      <c r="D60" s="649" t="s">
        <v>713</v>
      </c>
      <c r="E60" s="650"/>
      <c r="F60" s="649" t="s">
        <v>731</v>
      </c>
      <c r="G60" s="656"/>
      <c r="H60" s="650"/>
      <c r="I60" s="651" t="s">
        <v>732</v>
      </c>
      <c r="J60" s="652"/>
      <c r="K60" s="652"/>
      <c r="L60" s="652"/>
      <c r="M60" s="653"/>
      <c r="N60" s="682">
        <v>12915</v>
      </c>
      <c r="O60" s="683"/>
      <c r="P60" s="682">
        <v>12915</v>
      </c>
      <c r="Q60" s="684"/>
      <c r="R60" s="684"/>
      <c r="S60" s="683"/>
      <c r="T60" s="103">
        <v>4627.66</v>
      </c>
      <c r="U60" s="103">
        <v>8287.34</v>
      </c>
      <c r="V60" s="649" t="s">
        <v>361</v>
      </c>
      <c r="W60" s="656"/>
      <c r="X60" s="650"/>
      <c r="Y60" s="76" t="s">
        <v>34</v>
      </c>
      <c r="Z60" s="108" t="s">
        <v>733</v>
      </c>
      <c r="AA60" s="109"/>
      <c r="AB60" s="110" t="s">
        <v>36</v>
      </c>
      <c r="AC60" s="129"/>
      <c r="AD60" s="111">
        <f t="shared" si="1"/>
        <v>12915</v>
      </c>
      <c r="AE60" s="100"/>
      <c r="AF60" s="100"/>
      <c r="AG60" s="100"/>
      <c r="AH60" s="100"/>
      <c r="AI60" s="100"/>
      <c r="AJ60" s="100"/>
      <c r="AK60" s="100"/>
    </row>
    <row r="61" spans="2:37" s="9" customFormat="1">
      <c r="B61" s="649" t="s">
        <v>165</v>
      </c>
      <c r="C61" s="650"/>
      <c r="D61" s="649" t="s">
        <v>713</v>
      </c>
      <c r="E61" s="650"/>
      <c r="F61" s="649" t="s">
        <v>734</v>
      </c>
      <c r="G61" s="656"/>
      <c r="H61" s="650"/>
      <c r="I61" s="651" t="s">
        <v>735</v>
      </c>
      <c r="J61" s="652"/>
      <c r="K61" s="652"/>
      <c r="L61" s="652"/>
      <c r="M61" s="653"/>
      <c r="N61" s="682">
        <v>11746.5</v>
      </c>
      <c r="O61" s="683"/>
      <c r="P61" s="682">
        <v>11746.5</v>
      </c>
      <c r="Q61" s="684"/>
      <c r="R61" s="684"/>
      <c r="S61" s="683"/>
      <c r="T61" s="103">
        <v>4209.2700000000004</v>
      </c>
      <c r="U61" s="103">
        <v>7537.23</v>
      </c>
      <c r="V61" s="649" t="s">
        <v>361</v>
      </c>
      <c r="W61" s="656"/>
      <c r="X61" s="650"/>
      <c r="Y61" s="76" t="s">
        <v>34</v>
      </c>
      <c r="Z61" s="108" t="s">
        <v>736</v>
      </c>
      <c r="AA61" s="109"/>
      <c r="AB61" s="110" t="s">
        <v>36</v>
      </c>
      <c r="AC61" s="129"/>
      <c r="AD61" s="111">
        <f t="shared" si="1"/>
        <v>11746.5</v>
      </c>
      <c r="AE61" s="100"/>
      <c r="AF61" s="100"/>
      <c r="AG61" s="100"/>
      <c r="AH61" s="100"/>
      <c r="AI61" s="100"/>
      <c r="AJ61" s="100"/>
      <c r="AK61" s="100"/>
    </row>
    <row r="62" spans="2:37" s="9" customFormat="1">
      <c r="B62" s="649" t="s">
        <v>166</v>
      </c>
      <c r="C62" s="650"/>
      <c r="D62" s="649" t="s">
        <v>713</v>
      </c>
      <c r="E62" s="650"/>
      <c r="F62" s="649" t="s">
        <v>737</v>
      </c>
      <c r="G62" s="656"/>
      <c r="H62" s="650"/>
      <c r="I62" s="651" t="s">
        <v>738</v>
      </c>
      <c r="J62" s="652"/>
      <c r="K62" s="652"/>
      <c r="L62" s="652"/>
      <c r="M62" s="653"/>
      <c r="N62" s="682">
        <v>20295</v>
      </c>
      <c r="O62" s="683"/>
      <c r="P62" s="682">
        <v>20295</v>
      </c>
      <c r="Q62" s="684"/>
      <c r="R62" s="684"/>
      <c r="S62" s="683"/>
      <c r="T62" s="103">
        <v>7272.16</v>
      </c>
      <c r="U62" s="103">
        <v>13022.84</v>
      </c>
      <c r="V62" s="649" t="s">
        <v>361</v>
      </c>
      <c r="W62" s="656"/>
      <c r="X62" s="650"/>
      <c r="Y62" s="76" t="s">
        <v>34</v>
      </c>
      <c r="Z62" s="108" t="s">
        <v>177</v>
      </c>
      <c r="AA62" s="109"/>
      <c r="AB62" s="110" t="s">
        <v>36</v>
      </c>
      <c r="AC62" s="129"/>
      <c r="AD62" s="111">
        <f t="shared" si="1"/>
        <v>20295</v>
      </c>
      <c r="AE62" s="100"/>
      <c r="AF62" s="100"/>
      <c r="AG62" s="100"/>
      <c r="AH62" s="100"/>
      <c r="AI62" s="100"/>
      <c r="AJ62" s="100"/>
      <c r="AK62" s="100"/>
    </row>
    <row r="63" spans="2:37" s="9" customFormat="1">
      <c r="B63" s="649" t="s">
        <v>167</v>
      </c>
      <c r="C63" s="650"/>
      <c r="D63" s="649" t="s">
        <v>713</v>
      </c>
      <c r="E63" s="650"/>
      <c r="F63" s="649" t="s">
        <v>739</v>
      </c>
      <c r="G63" s="656"/>
      <c r="H63" s="650"/>
      <c r="I63" s="651" t="s">
        <v>740</v>
      </c>
      <c r="J63" s="652"/>
      <c r="K63" s="652"/>
      <c r="L63" s="652"/>
      <c r="M63" s="653"/>
      <c r="N63" s="682">
        <v>21955.5</v>
      </c>
      <c r="O63" s="683"/>
      <c r="P63" s="682">
        <v>21955.5</v>
      </c>
      <c r="Q63" s="684"/>
      <c r="R63" s="684"/>
      <c r="S63" s="683"/>
      <c r="T63" s="103">
        <v>6586.56</v>
      </c>
      <c r="U63" s="103">
        <v>15368.94</v>
      </c>
      <c r="V63" s="649" t="s">
        <v>361</v>
      </c>
      <c r="W63" s="656"/>
      <c r="X63" s="650"/>
      <c r="Y63" s="76" t="s">
        <v>34</v>
      </c>
      <c r="Z63" s="108" t="s">
        <v>741</v>
      </c>
      <c r="AA63" s="109"/>
      <c r="AB63" s="110" t="s">
        <v>36</v>
      </c>
      <c r="AC63" s="129"/>
      <c r="AD63" s="111">
        <f t="shared" si="1"/>
        <v>21955.5</v>
      </c>
      <c r="AE63" s="100"/>
      <c r="AF63" s="100"/>
      <c r="AG63" s="100"/>
      <c r="AH63" s="100"/>
      <c r="AI63" s="100"/>
      <c r="AJ63" s="100"/>
      <c r="AK63" s="100"/>
    </row>
    <row r="64" spans="2:37" s="9" customFormat="1">
      <c r="B64" s="649" t="s">
        <v>168</v>
      </c>
      <c r="C64" s="650"/>
      <c r="D64" s="649" t="s">
        <v>713</v>
      </c>
      <c r="E64" s="650"/>
      <c r="F64" s="649" t="s">
        <v>742</v>
      </c>
      <c r="G64" s="656"/>
      <c r="H64" s="650"/>
      <c r="I64" s="651" t="s">
        <v>743</v>
      </c>
      <c r="J64" s="652"/>
      <c r="K64" s="652"/>
      <c r="L64" s="652"/>
      <c r="M64" s="653"/>
      <c r="N64" s="682">
        <v>21525</v>
      </c>
      <c r="O64" s="683"/>
      <c r="P64" s="682">
        <v>21525</v>
      </c>
      <c r="Q64" s="684"/>
      <c r="R64" s="684"/>
      <c r="S64" s="683"/>
      <c r="T64" s="103">
        <v>5740.16</v>
      </c>
      <c r="U64" s="103">
        <v>15784.84</v>
      </c>
      <c r="V64" s="649" t="s">
        <v>361</v>
      </c>
      <c r="W64" s="656"/>
      <c r="X64" s="650"/>
      <c r="Y64" s="76" t="s">
        <v>34</v>
      </c>
      <c r="Z64" s="108" t="s">
        <v>744</v>
      </c>
      <c r="AA64" s="109"/>
      <c r="AB64" s="110" t="s">
        <v>36</v>
      </c>
      <c r="AC64" s="129"/>
      <c r="AD64" s="111">
        <f t="shared" si="1"/>
        <v>21525</v>
      </c>
      <c r="AE64" s="100"/>
      <c r="AF64" s="100"/>
      <c r="AG64" s="100"/>
      <c r="AH64" s="100"/>
      <c r="AI64" s="100"/>
      <c r="AJ64" s="100"/>
      <c r="AK64" s="100"/>
    </row>
    <row r="65" spans="2:37" s="9" customFormat="1">
      <c r="B65" s="649" t="s">
        <v>169</v>
      </c>
      <c r="C65" s="650"/>
      <c r="D65" s="649" t="s">
        <v>713</v>
      </c>
      <c r="E65" s="650"/>
      <c r="F65" s="649" t="s">
        <v>745</v>
      </c>
      <c r="G65" s="656"/>
      <c r="H65" s="650"/>
      <c r="I65" s="651" t="s">
        <v>746</v>
      </c>
      <c r="J65" s="652"/>
      <c r="K65" s="652"/>
      <c r="L65" s="652"/>
      <c r="M65" s="653"/>
      <c r="N65" s="682">
        <v>21525</v>
      </c>
      <c r="O65" s="683"/>
      <c r="P65" s="682">
        <v>21525</v>
      </c>
      <c r="Q65" s="684"/>
      <c r="R65" s="684"/>
      <c r="S65" s="683"/>
      <c r="T65" s="103">
        <v>5740.16</v>
      </c>
      <c r="U65" s="103">
        <v>15784.84</v>
      </c>
      <c r="V65" s="649" t="s">
        <v>361</v>
      </c>
      <c r="W65" s="656"/>
      <c r="X65" s="650"/>
      <c r="Y65" s="76" t="s">
        <v>34</v>
      </c>
      <c r="Z65" s="108" t="s">
        <v>747</v>
      </c>
      <c r="AA65" s="109"/>
      <c r="AB65" s="110" t="s">
        <v>36</v>
      </c>
      <c r="AC65" s="129"/>
      <c r="AD65" s="111">
        <f t="shared" si="1"/>
        <v>21525</v>
      </c>
      <c r="AE65" s="100"/>
      <c r="AF65" s="100"/>
      <c r="AG65" s="100"/>
      <c r="AH65" s="100"/>
      <c r="AI65" s="100"/>
      <c r="AJ65" s="100"/>
      <c r="AK65" s="100"/>
    </row>
    <row r="66" spans="2:37" s="9" customFormat="1">
      <c r="B66" s="649" t="s">
        <v>170</v>
      </c>
      <c r="C66" s="650"/>
      <c r="D66" s="649" t="s">
        <v>713</v>
      </c>
      <c r="E66" s="650"/>
      <c r="F66" s="649" t="s">
        <v>748</v>
      </c>
      <c r="G66" s="656"/>
      <c r="H66" s="650"/>
      <c r="I66" s="651" t="s">
        <v>749</v>
      </c>
      <c r="J66" s="652"/>
      <c r="K66" s="652"/>
      <c r="L66" s="652"/>
      <c r="M66" s="653"/>
      <c r="N66" s="682">
        <v>21525</v>
      </c>
      <c r="O66" s="683"/>
      <c r="P66" s="682">
        <v>21525</v>
      </c>
      <c r="Q66" s="684"/>
      <c r="R66" s="684"/>
      <c r="S66" s="683"/>
      <c r="T66" s="103">
        <v>5740.16</v>
      </c>
      <c r="U66" s="103">
        <v>15784.84</v>
      </c>
      <c r="V66" s="649" t="s">
        <v>361</v>
      </c>
      <c r="W66" s="656"/>
      <c r="X66" s="650"/>
      <c r="Y66" s="76" t="s">
        <v>34</v>
      </c>
      <c r="Z66" s="108" t="s">
        <v>750</v>
      </c>
      <c r="AA66" s="109"/>
      <c r="AB66" s="110" t="s">
        <v>36</v>
      </c>
      <c r="AC66" s="129"/>
      <c r="AD66" s="111">
        <f t="shared" si="1"/>
        <v>21525</v>
      </c>
      <c r="AE66" s="100"/>
      <c r="AF66" s="100"/>
      <c r="AG66" s="100"/>
      <c r="AH66" s="100"/>
      <c r="AI66" s="100"/>
      <c r="AJ66" s="100"/>
      <c r="AK66" s="100"/>
    </row>
    <row r="67" spans="2:37" s="9" customFormat="1">
      <c r="B67" s="649" t="s">
        <v>171</v>
      </c>
      <c r="C67" s="650"/>
      <c r="D67" s="649" t="s">
        <v>628</v>
      </c>
      <c r="E67" s="650"/>
      <c r="F67" s="649" t="s">
        <v>751</v>
      </c>
      <c r="G67" s="656"/>
      <c r="H67" s="650"/>
      <c r="I67" s="651" t="s">
        <v>752</v>
      </c>
      <c r="J67" s="652"/>
      <c r="K67" s="652"/>
      <c r="L67" s="652"/>
      <c r="M67" s="653"/>
      <c r="N67" s="682">
        <v>10970</v>
      </c>
      <c r="O67" s="683"/>
      <c r="P67" s="682">
        <v>10970</v>
      </c>
      <c r="Q67" s="684"/>
      <c r="R67" s="684"/>
      <c r="S67" s="683"/>
      <c r="T67" s="103">
        <v>2742.6</v>
      </c>
      <c r="U67" s="103">
        <v>8227.4</v>
      </c>
      <c r="V67" s="649" t="s">
        <v>361</v>
      </c>
      <c r="W67" s="656"/>
      <c r="X67" s="650"/>
      <c r="Y67" s="76" t="s">
        <v>34</v>
      </c>
      <c r="Z67" s="108" t="s">
        <v>125</v>
      </c>
      <c r="AA67" s="109"/>
      <c r="AB67" s="110" t="s">
        <v>36</v>
      </c>
      <c r="AC67" s="129"/>
      <c r="AD67" s="111">
        <f t="shared" si="1"/>
        <v>10970</v>
      </c>
      <c r="AE67" s="100"/>
      <c r="AF67" s="100"/>
      <c r="AG67" s="100"/>
      <c r="AH67" s="100"/>
      <c r="AI67" s="100"/>
      <c r="AJ67" s="100"/>
      <c r="AK67" s="100"/>
    </row>
    <row r="68" spans="2:37" s="9" customFormat="1">
      <c r="B68" s="649" t="s">
        <v>172</v>
      </c>
      <c r="C68" s="650"/>
      <c r="D68" s="649" t="s">
        <v>612</v>
      </c>
      <c r="E68" s="650"/>
      <c r="F68" s="649" t="s">
        <v>753</v>
      </c>
      <c r="G68" s="656"/>
      <c r="H68" s="650"/>
      <c r="I68" s="651" t="s">
        <v>754</v>
      </c>
      <c r="J68" s="652"/>
      <c r="K68" s="652"/>
      <c r="L68" s="652"/>
      <c r="M68" s="653"/>
      <c r="N68" s="682">
        <v>8559.3700000000008</v>
      </c>
      <c r="O68" s="683"/>
      <c r="P68" s="682">
        <v>8559.3700000000008</v>
      </c>
      <c r="Q68" s="684"/>
      <c r="R68" s="684"/>
      <c r="S68" s="683"/>
      <c r="T68" s="103">
        <v>1997.24</v>
      </c>
      <c r="U68" s="103">
        <v>6562.13</v>
      </c>
      <c r="V68" s="649" t="s">
        <v>361</v>
      </c>
      <c r="W68" s="656"/>
      <c r="X68" s="650"/>
      <c r="Y68" s="76" t="s">
        <v>34</v>
      </c>
      <c r="Z68" s="108" t="s">
        <v>755</v>
      </c>
      <c r="AA68" s="109"/>
      <c r="AB68" s="110" t="s">
        <v>36</v>
      </c>
      <c r="AC68" s="129"/>
      <c r="AD68" s="111">
        <f t="shared" si="1"/>
        <v>8559.3700000000008</v>
      </c>
      <c r="AE68" s="100"/>
      <c r="AF68" s="100"/>
      <c r="AG68" s="100"/>
      <c r="AH68" s="100"/>
      <c r="AI68" s="100"/>
      <c r="AJ68" s="100"/>
      <c r="AK68" s="100"/>
    </row>
    <row r="69" spans="2:37" s="9" customFormat="1">
      <c r="B69" s="649" t="s">
        <v>174</v>
      </c>
      <c r="C69" s="650"/>
      <c r="D69" s="649" t="s">
        <v>756</v>
      </c>
      <c r="E69" s="650"/>
      <c r="F69" s="649" t="s">
        <v>757</v>
      </c>
      <c r="G69" s="656"/>
      <c r="H69" s="650"/>
      <c r="I69" s="651" t="s">
        <v>758</v>
      </c>
      <c r="J69" s="652"/>
      <c r="K69" s="652"/>
      <c r="L69" s="652"/>
      <c r="M69" s="653"/>
      <c r="N69" s="682">
        <v>8865.33</v>
      </c>
      <c r="O69" s="683"/>
      <c r="P69" s="682">
        <v>8865.33</v>
      </c>
      <c r="Q69" s="684"/>
      <c r="R69" s="684"/>
      <c r="S69" s="683"/>
      <c r="T69" s="103">
        <v>8865.33</v>
      </c>
      <c r="U69" s="103">
        <v>0</v>
      </c>
      <c r="V69" s="649" t="s">
        <v>361</v>
      </c>
      <c r="W69" s="656"/>
      <c r="X69" s="650"/>
      <c r="Y69" s="76" t="s">
        <v>34</v>
      </c>
      <c r="Z69" s="108" t="s">
        <v>725</v>
      </c>
      <c r="AA69" s="109"/>
      <c r="AB69" s="110" t="s">
        <v>36</v>
      </c>
      <c r="AC69" s="129"/>
      <c r="AD69" s="111">
        <f t="shared" si="1"/>
        <v>8865.33</v>
      </c>
      <c r="AE69" s="100"/>
      <c r="AF69" s="100"/>
      <c r="AG69" s="100"/>
      <c r="AH69" s="100"/>
      <c r="AI69" s="100"/>
      <c r="AJ69" s="100"/>
      <c r="AK69" s="100"/>
    </row>
    <row r="70" spans="2:37" s="9" customFormat="1">
      <c r="B70" s="649" t="s">
        <v>176</v>
      </c>
      <c r="C70" s="650"/>
      <c r="D70" s="649" t="s">
        <v>756</v>
      </c>
      <c r="E70" s="650"/>
      <c r="F70" s="649" t="s">
        <v>759</v>
      </c>
      <c r="G70" s="656"/>
      <c r="H70" s="650"/>
      <c r="I70" s="651" t="s">
        <v>758</v>
      </c>
      <c r="J70" s="652"/>
      <c r="K70" s="652"/>
      <c r="L70" s="652"/>
      <c r="M70" s="653"/>
      <c r="N70" s="682">
        <v>8865.33</v>
      </c>
      <c r="O70" s="683"/>
      <c r="P70" s="682">
        <v>8865.33</v>
      </c>
      <c r="Q70" s="684"/>
      <c r="R70" s="684"/>
      <c r="S70" s="683"/>
      <c r="T70" s="103">
        <v>8865.33</v>
      </c>
      <c r="U70" s="103">
        <v>0</v>
      </c>
      <c r="V70" s="649" t="s">
        <v>361</v>
      </c>
      <c r="W70" s="656"/>
      <c r="X70" s="650"/>
      <c r="Y70" s="76" t="s">
        <v>34</v>
      </c>
      <c r="Z70" s="108" t="s">
        <v>725</v>
      </c>
      <c r="AA70" s="109"/>
      <c r="AB70" s="110" t="s">
        <v>36</v>
      </c>
      <c r="AC70" s="129"/>
      <c r="AD70" s="111">
        <f t="shared" ref="AD70:AD105" si="2">P70</f>
        <v>8865.33</v>
      </c>
      <c r="AE70" s="100"/>
      <c r="AF70" s="100"/>
      <c r="AG70" s="100"/>
      <c r="AH70" s="100"/>
      <c r="AI70" s="100"/>
      <c r="AJ70" s="100"/>
      <c r="AK70" s="100"/>
    </row>
    <row r="71" spans="2:37" s="9" customFormat="1">
      <c r="B71" s="649" t="s">
        <v>178</v>
      </c>
      <c r="C71" s="650"/>
      <c r="D71" s="649" t="s">
        <v>756</v>
      </c>
      <c r="E71" s="650"/>
      <c r="F71" s="649" t="s">
        <v>760</v>
      </c>
      <c r="G71" s="656"/>
      <c r="H71" s="650"/>
      <c r="I71" s="651" t="s">
        <v>761</v>
      </c>
      <c r="J71" s="652"/>
      <c r="K71" s="652"/>
      <c r="L71" s="652"/>
      <c r="M71" s="653"/>
      <c r="N71" s="682">
        <v>8865.33</v>
      </c>
      <c r="O71" s="683"/>
      <c r="P71" s="682">
        <v>8865.33</v>
      </c>
      <c r="Q71" s="684"/>
      <c r="R71" s="684"/>
      <c r="S71" s="683"/>
      <c r="T71" s="103">
        <v>8865.33</v>
      </c>
      <c r="U71" s="103">
        <v>0</v>
      </c>
      <c r="V71" s="649" t="s">
        <v>361</v>
      </c>
      <c r="W71" s="656"/>
      <c r="X71" s="650"/>
      <c r="Y71" s="76" t="s">
        <v>34</v>
      </c>
      <c r="Z71" s="108" t="s">
        <v>725</v>
      </c>
      <c r="AA71" s="109"/>
      <c r="AB71" s="110" t="s">
        <v>36</v>
      </c>
      <c r="AC71" s="129"/>
      <c r="AD71" s="111">
        <f t="shared" si="2"/>
        <v>8865.33</v>
      </c>
      <c r="AE71" s="100"/>
      <c r="AF71" s="100"/>
      <c r="AG71" s="100"/>
      <c r="AH71" s="100"/>
      <c r="AI71" s="100"/>
      <c r="AJ71" s="100"/>
      <c r="AK71" s="100"/>
    </row>
    <row r="72" spans="2:37" s="9" customFormat="1">
      <c r="B72" s="649" t="s">
        <v>180</v>
      </c>
      <c r="C72" s="650"/>
      <c r="D72" s="649" t="s">
        <v>756</v>
      </c>
      <c r="E72" s="650"/>
      <c r="F72" s="649" t="s">
        <v>762</v>
      </c>
      <c r="G72" s="656"/>
      <c r="H72" s="650"/>
      <c r="I72" s="651" t="s">
        <v>761</v>
      </c>
      <c r="J72" s="652"/>
      <c r="K72" s="652"/>
      <c r="L72" s="652"/>
      <c r="M72" s="653"/>
      <c r="N72" s="682">
        <v>8865.33</v>
      </c>
      <c r="O72" s="683"/>
      <c r="P72" s="682">
        <v>8865.33</v>
      </c>
      <c r="Q72" s="684"/>
      <c r="R72" s="684"/>
      <c r="S72" s="683"/>
      <c r="T72" s="103">
        <v>8865.33</v>
      </c>
      <c r="U72" s="103">
        <v>0</v>
      </c>
      <c r="V72" s="649" t="s">
        <v>361</v>
      </c>
      <c r="W72" s="656"/>
      <c r="X72" s="650"/>
      <c r="Y72" s="76" t="s">
        <v>34</v>
      </c>
      <c r="Z72" s="108" t="s">
        <v>725</v>
      </c>
      <c r="AA72" s="109"/>
      <c r="AB72" s="110" t="s">
        <v>36</v>
      </c>
      <c r="AC72" s="129"/>
      <c r="AD72" s="111">
        <f t="shared" si="2"/>
        <v>8865.33</v>
      </c>
      <c r="AE72" s="100"/>
      <c r="AF72" s="100"/>
      <c r="AG72" s="100"/>
      <c r="AH72" s="100"/>
      <c r="AI72" s="100"/>
      <c r="AJ72" s="100"/>
      <c r="AK72" s="100"/>
    </row>
    <row r="73" spans="2:37" s="9" customFormat="1">
      <c r="B73" s="649" t="s">
        <v>181</v>
      </c>
      <c r="C73" s="650"/>
      <c r="D73" s="649" t="s">
        <v>756</v>
      </c>
      <c r="E73" s="650"/>
      <c r="F73" s="649" t="s">
        <v>763</v>
      </c>
      <c r="G73" s="656"/>
      <c r="H73" s="650"/>
      <c r="I73" s="651" t="s">
        <v>761</v>
      </c>
      <c r="J73" s="652"/>
      <c r="K73" s="652"/>
      <c r="L73" s="652"/>
      <c r="M73" s="653"/>
      <c r="N73" s="682">
        <v>8865.34</v>
      </c>
      <c r="O73" s="683"/>
      <c r="P73" s="682">
        <v>8865.34</v>
      </c>
      <c r="Q73" s="684"/>
      <c r="R73" s="684"/>
      <c r="S73" s="683"/>
      <c r="T73" s="103">
        <v>8865.34</v>
      </c>
      <c r="U73" s="103">
        <v>0</v>
      </c>
      <c r="V73" s="649" t="s">
        <v>361</v>
      </c>
      <c r="W73" s="656"/>
      <c r="X73" s="650"/>
      <c r="Y73" s="76" t="s">
        <v>34</v>
      </c>
      <c r="Z73" s="108" t="s">
        <v>725</v>
      </c>
      <c r="AA73" s="109"/>
      <c r="AB73" s="110" t="s">
        <v>36</v>
      </c>
      <c r="AC73" s="129"/>
      <c r="AD73" s="111">
        <f t="shared" si="2"/>
        <v>8865.34</v>
      </c>
      <c r="AE73" s="100"/>
      <c r="AF73" s="100"/>
      <c r="AG73" s="100"/>
      <c r="AH73" s="100"/>
      <c r="AI73" s="100"/>
      <c r="AJ73" s="100"/>
      <c r="AK73" s="100"/>
    </row>
    <row r="74" spans="2:37" s="9" customFormat="1">
      <c r="B74" s="649" t="s">
        <v>182</v>
      </c>
      <c r="C74" s="650"/>
      <c r="D74" s="649" t="s">
        <v>756</v>
      </c>
      <c r="E74" s="650"/>
      <c r="F74" s="649" t="s">
        <v>764</v>
      </c>
      <c r="G74" s="656"/>
      <c r="H74" s="650"/>
      <c r="I74" s="651" t="s">
        <v>765</v>
      </c>
      <c r="J74" s="652"/>
      <c r="K74" s="652"/>
      <c r="L74" s="652"/>
      <c r="M74" s="653"/>
      <c r="N74" s="682">
        <v>8865.34</v>
      </c>
      <c r="O74" s="683"/>
      <c r="P74" s="682">
        <v>8865.34</v>
      </c>
      <c r="Q74" s="684"/>
      <c r="R74" s="684"/>
      <c r="S74" s="683"/>
      <c r="T74" s="103">
        <v>8865.34</v>
      </c>
      <c r="U74" s="103">
        <v>0</v>
      </c>
      <c r="V74" s="649" t="s">
        <v>361</v>
      </c>
      <c r="W74" s="656"/>
      <c r="X74" s="650"/>
      <c r="Y74" s="76" t="s">
        <v>34</v>
      </c>
      <c r="Z74" s="108" t="s">
        <v>175</v>
      </c>
      <c r="AA74" s="109"/>
      <c r="AB74" s="110" t="s">
        <v>36</v>
      </c>
      <c r="AC74" s="129"/>
      <c r="AD74" s="111">
        <f t="shared" si="2"/>
        <v>8865.34</v>
      </c>
      <c r="AE74" s="100"/>
      <c r="AF74" s="100"/>
      <c r="AG74" s="100"/>
      <c r="AH74" s="100"/>
      <c r="AI74" s="100"/>
      <c r="AJ74" s="100"/>
      <c r="AK74" s="100"/>
    </row>
    <row r="75" spans="2:37" s="9" customFormat="1">
      <c r="B75" s="649" t="s">
        <v>183</v>
      </c>
      <c r="C75" s="650"/>
      <c r="D75" s="649" t="s">
        <v>756</v>
      </c>
      <c r="E75" s="650"/>
      <c r="F75" s="649" t="s">
        <v>766</v>
      </c>
      <c r="G75" s="656"/>
      <c r="H75" s="650"/>
      <c r="I75" s="651" t="s">
        <v>767</v>
      </c>
      <c r="J75" s="652"/>
      <c r="K75" s="652"/>
      <c r="L75" s="652"/>
      <c r="M75" s="653"/>
      <c r="N75" s="682">
        <v>13176</v>
      </c>
      <c r="O75" s="683"/>
      <c r="P75" s="682">
        <v>13176</v>
      </c>
      <c r="Q75" s="684"/>
      <c r="R75" s="684"/>
      <c r="S75" s="683"/>
      <c r="T75" s="103">
        <v>13176</v>
      </c>
      <c r="U75" s="103">
        <v>0</v>
      </c>
      <c r="V75" s="649" t="s">
        <v>361</v>
      </c>
      <c r="W75" s="656"/>
      <c r="X75" s="650"/>
      <c r="Y75" s="76" t="s">
        <v>34</v>
      </c>
      <c r="Z75" s="108" t="s">
        <v>725</v>
      </c>
      <c r="AA75" s="109"/>
      <c r="AB75" s="110" t="s">
        <v>36</v>
      </c>
      <c r="AC75" s="129"/>
      <c r="AD75" s="111">
        <f t="shared" si="2"/>
        <v>13176</v>
      </c>
      <c r="AE75" s="100"/>
      <c r="AF75" s="100"/>
      <c r="AG75" s="100"/>
      <c r="AH75" s="100"/>
      <c r="AI75" s="100"/>
      <c r="AJ75" s="100"/>
      <c r="AK75" s="100"/>
    </row>
    <row r="76" spans="2:37" s="9" customFormat="1">
      <c r="B76" s="649" t="s">
        <v>184</v>
      </c>
      <c r="C76" s="650"/>
      <c r="D76" s="649" t="s">
        <v>756</v>
      </c>
      <c r="E76" s="650"/>
      <c r="F76" s="649" t="s">
        <v>768</v>
      </c>
      <c r="G76" s="656"/>
      <c r="H76" s="650"/>
      <c r="I76" s="651" t="s">
        <v>767</v>
      </c>
      <c r="J76" s="652"/>
      <c r="K76" s="652"/>
      <c r="L76" s="652"/>
      <c r="M76" s="653"/>
      <c r="N76" s="682">
        <v>13176</v>
      </c>
      <c r="O76" s="683"/>
      <c r="P76" s="682">
        <v>13176</v>
      </c>
      <c r="Q76" s="684"/>
      <c r="R76" s="684"/>
      <c r="S76" s="683"/>
      <c r="T76" s="103">
        <v>13176</v>
      </c>
      <c r="U76" s="103">
        <v>0</v>
      </c>
      <c r="V76" s="649" t="s">
        <v>361</v>
      </c>
      <c r="W76" s="656"/>
      <c r="X76" s="650"/>
      <c r="Y76" s="76" t="s">
        <v>34</v>
      </c>
      <c r="Z76" s="108" t="s">
        <v>725</v>
      </c>
      <c r="AA76" s="109"/>
      <c r="AB76" s="110" t="s">
        <v>36</v>
      </c>
      <c r="AC76" s="129"/>
      <c r="AD76" s="111">
        <f t="shared" si="2"/>
        <v>13176</v>
      </c>
      <c r="AE76" s="100"/>
      <c r="AF76" s="100"/>
      <c r="AG76" s="100"/>
      <c r="AH76" s="100"/>
      <c r="AI76" s="100"/>
      <c r="AJ76" s="100"/>
      <c r="AK76" s="100"/>
    </row>
    <row r="77" spans="2:37" s="9" customFormat="1">
      <c r="B77" s="649" t="s">
        <v>185</v>
      </c>
      <c r="C77" s="650"/>
      <c r="D77" s="649" t="s">
        <v>756</v>
      </c>
      <c r="E77" s="650"/>
      <c r="F77" s="649" t="s">
        <v>769</v>
      </c>
      <c r="G77" s="656"/>
      <c r="H77" s="650"/>
      <c r="I77" s="651" t="s">
        <v>767</v>
      </c>
      <c r="J77" s="652"/>
      <c r="K77" s="652"/>
      <c r="L77" s="652"/>
      <c r="M77" s="653"/>
      <c r="N77" s="682">
        <v>13176</v>
      </c>
      <c r="O77" s="683"/>
      <c r="P77" s="682">
        <v>13176</v>
      </c>
      <c r="Q77" s="684"/>
      <c r="R77" s="684"/>
      <c r="S77" s="683"/>
      <c r="T77" s="103">
        <v>13176</v>
      </c>
      <c r="U77" s="103">
        <v>0</v>
      </c>
      <c r="V77" s="649" t="s">
        <v>361</v>
      </c>
      <c r="W77" s="656"/>
      <c r="X77" s="650"/>
      <c r="Y77" s="76" t="s">
        <v>34</v>
      </c>
      <c r="Z77" s="108" t="s">
        <v>725</v>
      </c>
      <c r="AA77" s="109"/>
      <c r="AB77" s="110" t="s">
        <v>36</v>
      </c>
      <c r="AC77" s="129"/>
      <c r="AD77" s="111">
        <f t="shared" si="2"/>
        <v>13176</v>
      </c>
      <c r="AE77" s="100"/>
      <c r="AF77" s="100"/>
      <c r="AG77" s="100"/>
      <c r="AH77" s="100"/>
      <c r="AI77" s="100"/>
      <c r="AJ77" s="100"/>
      <c r="AK77" s="100"/>
    </row>
    <row r="78" spans="2:37" s="9" customFormat="1">
      <c r="B78" s="649" t="s">
        <v>186</v>
      </c>
      <c r="C78" s="650"/>
      <c r="D78" s="649" t="s">
        <v>756</v>
      </c>
      <c r="E78" s="650"/>
      <c r="F78" s="649" t="s">
        <v>770</v>
      </c>
      <c r="G78" s="656"/>
      <c r="H78" s="650"/>
      <c r="I78" s="651" t="s">
        <v>771</v>
      </c>
      <c r="J78" s="652"/>
      <c r="K78" s="652"/>
      <c r="L78" s="652"/>
      <c r="M78" s="653"/>
      <c r="N78" s="682">
        <v>4636</v>
      </c>
      <c r="O78" s="683"/>
      <c r="P78" s="682">
        <v>4636</v>
      </c>
      <c r="Q78" s="684"/>
      <c r="R78" s="684"/>
      <c r="S78" s="683"/>
      <c r="T78" s="103">
        <v>4636</v>
      </c>
      <c r="U78" s="103">
        <v>0</v>
      </c>
      <c r="V78" s="649" t="s">
        <v>361</v>
      </c>
      <c r="W78" s="656"/>
      <c r="X78" s="650"/>
      <c r="Y78" s="76" t="s">
        <v>34</v>
      </c>
      <c r="Z78" s="108" t="s">
        <v>725</v>
      </c>
      <c r="AA78" s="109"/>
      <c r="AB78" s="110" t="s">
        <v>36</v>
      </c>
      <c r="AC78" s="129"/>
      <c r="AD78" s="111">
        <f t="shared" si="2"/>
        <v>4636</v>
      </c>
      <c r="AE78" s="100"/>
      <c r="AF78" s="100"/>
      <c r="AG78" s="100"/>
      <c r="AH78" s="100"/>
      <c r="AI78" s="100"/>
      <c r="AJ78" s="100"/>
      <c r="AK78" s="100"/>
    </row>
    <row r="79" spans="2:37" s="9" customFormat="1">
      <c r="B79" s="649" t="s">
        <v>190</v>
      </c>
      <c r="C79" s="650"/>
      <c r="D79" s="649" t="s">
        <v>756</v>
      </c>
      <c r="E79" s="650"/>
      <c r="F79" s="649" t="s">
        <v>772</v>
      </c>
      <c r="G79" s="656"/>
      <c r="H79" s="650"/>
      <c r="I79" s="651" t="s">
        <v>773</v>
      </c>
      <c r="J79" s="652"/>
      <c r="K79" s="652"/>
      <c r="L79" s="652"/>
      <c r="M79" s="653"/>
      <c r="N79" s="682">
        <v>4636</v>
      </c>
      <c r="O79" s="683"/>
      <c r="P79" s="682">
        <v>4636</v>
      </c>
      <c r="Q79" s="684"/>
      <c r="R79" s="684"/>
      <c r="S79" s="683"/>
      <c r="T79" s="103">
        <v>4636</v>
      </c>
      <c r="U79" s="103">
        <v>0</v>
      </c>
      <c r="V79" s="649" t="s">
        <v>361</v>
      </c>
      <c r="W79" s="656"/>
      <c r="X79" s="650"/>
      <c r="Y79" s="76" t="s">
        <v>34</v>
      </c>
      <c r="Z79" s="108" t="s">
        <v>241</v>
      </c>
      <c r="AA79" s="109"/>
      <c r="AB79" s="110" t="s">
        <v>36</v>
      </c>
      <c r="AC79" s="129"/>
      <c r="AD79" s="111">
        <f t="shared" si="2"/>
        <v>4636</v>
      </c>
      <c r="AE79" s="100">
        <v>4636</v>
      </c>
      <c r="AF79" s="100"/>
      <c r="AG79" s="100"/>
      <c r="AH79" s="100"/>
      <c r="AI79" s="100"/>
      <c r="AJ79" s="100"/>
      <c r="AK79" s="100"/>
    </row>
    <row r="80" spans="2:37" s="9" customFormat="1">
      <c r="B80" s="649" t="s">
        <v>191</v>
      </c>
      <c r="C80" s="650"/>
      <c r="D80" s="649" t="s">
        <v>756</v>
      </c>
      <c r="E80" s="650"/>
      <c r="F80" s="649" t="s">
        <v>774</v>
      </c>
      <c r="G80" s="656"/>
      <c r="H80" s="650"/>
      <c r="I80" s="651" t="s">
        <v>775</v>
      </c>
      <c r="J80" s="652"/>
      <c r="K80" s="652"/>
      <c r="L80" s="652"/>
      <c r="M80" s="653"/>
      <c r="N80" s="682">
        <v>4636</v>
      </c>
      <c r="O80" s="683"/>
      <c r="P80" s="682">
        <v>4636</v>
      </c>
      <c r="Q80" s="684"/>
      <c r="R80" s="684"/>
      <c r="S80" s="683"/>
      <c r="T80" s="103">
        <v>4636</v>
      </c>
      <c r="U80" s="103">
        <v>0</v>
      </c>
      <c r="V80" s="649" t="s">
        <v>361</v>
      </c>
      <c r="W80" s="656"/>
      <c r="X80" s="650"/>
      <c r="Y80" s="76" t="s">
        <v>34</v>
      </c>
      <c r="Z80" s="108" t="s">
        <v>241</v>
      </c>
      <c r="AA80" s="109"/>
      <c r="AB80" s="110" t="s">
        <v>36</v>
      </c>
      <c r="AC80" s="129"/>
      <c r="AD80" s="111">
        <f t="shared" si="2"/>
        <v>4636</v>
      </c>
      <c r="AE80" s="100">
        <v>4636</v>
      </c>
      <c r="AF80" s="100"/>
      <c r="AG80" s="100"/>
      <c r="AH80" s="100"/>
      <c r="AI80" s="100"/>
      <c r="AJ80" s="100"/>
      <c r="AK80" s="100"/>
    </row>
    <row r="81" spans="2:37" s="9" customFormat="1">
      <c r="B81" s="649" t="s">
        <v>192</v>
      </c>
      <c r="C81" s="650"/>
      <c r="D81" s="649" t="s">
        <v>628</v>
      </c>
      <c r="E81" s="650"/>
      <c r="F81" s="649" t="s">
        <v>776</v>
      </c>
      <c r="G81" s="656"/>
      <c r="H81" s="650"/>
      <c r="I81" s="651" t="s">
        <v>777</v>
      </c>
      <c r="J81" s="652"/>
      <c r="K81" s="652"/>
      <c r="L81" s="652"/>
      <c r="M81" s="653"/>
      <c r="N81" s="682">
        <v>8477.16</v>
      </c>
      <c r="O81" s="683"/>
      <c r="P81" s="682">
        <v>8477.16</v>
      </c>
      <c r="Q81" s="684"/>
      <c r="R81" s="684"/>
      <c r="S81" s="683"/>
      <c r="T81" s="103">
        <v>1836.64</v>
      </c>
      <c r="U81" s="103">
        <v>6640.52</v>
      </c>
      <c r="V81" s="649" t="s">
        <v>361</v>
      </c>
      <c r="W81" s="656"/>
      <c r="X81" s="650"/>
      <c r="Y81" s="76" t="s">
        <v>34</v>
      </c>
      <c r="Z81" s="108" t="s">
        <v>266</v>
      </c>
      <c r="AA81" s="109"/>
      <c r="AB81" s="110" t="s">
        <v>36</v>
      </c>
      <c r="AC81" s="129"/>
      <c r="AD81" s="111">
        <f t="shared" si="2"/>
        <v>8477.16</v>
      </c>
      <c r="AE81" s="100">
        <v>8477.16</v>
      </c>
      <c r="AF81" s="100"/>
      <c r="AG81" s="100"/>
      <c r="AH81" s="100"/>
      <c r="AI81" s="100"/>
      <c r="AJ81" s="100"/>
      <c r="AK81" s="100"/>
    </row>
    <row r="82" spans="2:37" s="9" customFormat="1">
      <c r="B82" s="649" t="s">
        <v>193</v>
      </c>
      <c r="C82" s="650"/>
      <c r="D82" s="649" t="s">
        <v>628</v>
      </c>
      <c r="E82" s="650"/>
      <c r="F82" s="649" t="s">
        <v>778</v>
      </c>
      <c r="G82" s="656"/>
      <c r="H82" s="650"/>
      <c r="I82" s="651" t="s">
        <v>779</v>
      </c>
      <c r="J82" s="652"/>
      <c r="K82" s="652"/>
      <c r="L82" s="652"/>
      <c r="M82" s="653"/>
      <c r="N82" s="682">
        <v>8477.16</v>
      </c>
      <c r="O82" s="683"/>
      <c r="P82" s="682">
        <v>8477.16</v>
      </c>
      <c r="Q82" s="684"/>
      <c r="R82" s="684"/>
      <c r="S82" s="683"/>
      <c r="T82" s="103">
        <v>1836.64</v>
      </c>
      <c r="U82" s="103">
        <v>6640.52</v>
      </c>
      <c r="V82" s="649" t="s">
        <v>361</v>
      </c>
      <c r="W82" s="656"/>
      <c r="X82" s="650"/>
      <c r="Y82" s="76" t="s">
        <v>34</v>
      </c>
      <c r="Z82" s="108" t="s">
        <v>266</v>
      </c>
      <c r="AA82" s="109"/>
      <c r="AB82" s="110" t="s">
        <v>36</v>
      </c>
      <c r="AC82" s="129"/>
      <c r="AD82" s="111">
        <f t="shared" si="2"/>
        <v>8477.16</v>
      </c>
      <c r="AE82" s="100">
        <v>8477.16</v>
      </c>
      <c r="AF82" s="100"/>
      <c r="AG82" s="100"/>
      <c r="AH82" s="100"/>
      <c r="AI82" s="100"/>
      <c r="AJ82" s="100"/>
      <c r="AK82" s="100"/>
    </row>
    <row r="83" spans="2:37" s="9" customFormat="1">
      <c r="B83" s="649" t="s">
        <v>194</v>
      </c>
      <c r="C83" s="650"/>
      <c r="D83" s="649" t="s">
        <v>632</v>
      </c>
      <c r="E83" s="650"/>
      <c r="F83" s="649" t="s">
        <v>780</v>
      </c>
      <c r="G83" s="656"/>
      <c r="H83" s="650"/>
      <c r="I83" s="651" t="s">
        <v>827</v>
      </c>
      <c r="J83" s="652"/>
      <c r="K83" s="652"/>
      <c r="L83" s="652"/>
      <c r="M83" s="653"/>
      <c r="N83" s="682">
        <v>15128</v>
      </c>
      <c r="O83" s="683"/>
      <c r="P83" s="682">
        <v>15128</v>
      </c>
      <c r="Q83" s="684"/>
      <c r="R83" s="684"/>
      <c r="S83" s="683"/>
      <c r="T83" s="103">
        <v>15128</v>
      </c>
      <c r="U83" s="103">
        <v>0</v>
      </c>
      <c r="V83" s="649" t="s">
        <v>361</v>
      </c>
      <c r="W83" s="656"/>
      <c r="X83" s="650"/>
      <c r="Y83" s="76" t="s">
        <v>34</v>
      </c>
      <c r="Z83" s="108" t="s">
        <v>781</v>
      </c>
      <c r="AA83" s="109"/>
      <c r="AB83" s="110" t="s">
        <v>36</v>
      </c>
      <c r="AC83" s="129"/>
      <c r="AD83" s="111">
        <f t="shared" si="2"/>
        <v>15128</v>
      </c>
      <c r="AE83" s="100"/>
      <c r="AF83" s="100"/>
      <c r="AG83" s="100"/>
      <c r="AH83" s="100"/>
      <c r="AI83" s="100"/>
      <c r="AJ83" s="100"/>
      <c r="AK83" s="100"/>
    </row>
    <row r="84" spans="2:37" s="9" customFormat="1">
      <c r="B84" s="649" t="s">
        <v>195</v>
      </c>
      <c r="C84" s="650"/>
      <c r="D84" s="649" t="s">
        <v>632</v>
      </c>
      <c r="E84" s="650"/>
      <c r="F84" s="649" t="s">
        <v>782</v>
      </c>
      <c r="G84" s="656"/>
      <c r="H84" s="650"/>
      <c r="I84" s="651" t="s">
        <v>828</v>
      </c>
      <c r="J84" s="652"/>
      <c r="K84" s="652"/>
      <c r="L84" s="652"/>
      <c r="M84" s="653"/>
      <c r="N84" s="682">
        <v>15128</v>
      </c>
      <c r="O84" s="683"/>
      <c r="P84" s="682">
        <v>15128</v>
      </c>
      <c r="Q84" s="684"/>
      <c r="R84" s="684"/>
      <c r="S84" s="683"/>
      <c r="T84" s="103">
        <v>15128</v>
      </c>
      <c r="U84" s="103">
        <v>0</v>
      </c>
      <c r="V84" s="649" t="s">
        <v>361</v>
      </c>
      <c r="W84" s="656"/>
      <c r="X84" s="650"/>
      <c r="Y84" s="76" t="s">
        <v>34</v>
      </c>
      <c r="Z84" s="108" t="s">
        <v>241</v>
      </c>
      <c r="AA84" s="109"/>
      <c r="AB84" s="110" t="s">
        <v>36</v>
      </c>
      <c r="AC84" s="129"/>
      <c r="AD84" s="111">
        <f t="shared" si="2"/>
        <v>15128</v>
      </c>
      <c r="AE84" s="100">
        <v>15128</v>
      </c>
      <c r="AF84" s="100"/>
      <c r="AG84" s="100"/>
      <c r="AH84" s="100"/>
      <c r="AI84" s="100"/>
      <c r="AJ84" s="100"/>
      <c r="AK84" s="100"/>
    </row>
    <row r="85" spans="2:37" s="9" customFormat="1">
      <c r="B85" s="649" t="s">
        <v>196</v>
      </c>
      <c r="C85" s="650"/>
      <c r="D85" s="649" t="s">
        <v>632</v>
      </c>
      <c r="E85" s="650"/>
      <c r="F85" s="649" t="s">
        <v>783</v>
      </c>
      <c r="G85" s="656"/>
      <c r="H85" s="650"/>
      <c r="I85" s="651" t="s">
        <v>829</v>
      </c>
      <c r="J85" s="652"/>
      <c r="K85" s="652"/>
      <c r="L85" s="652"/>
      <c r="M85" s="653"/>
      <c r="N85" s="682">
        <v>15128</v>
      </c>
      <c r="O85" s="683"/>
      <c r="P85" s="682">
        <v>15128</v>
      </c>
      <c r="Q85" s="684"/>
      <c r="R85" s="684"/>
      <c r="S85" s="683"/>
      <c r="T85" s="103">
        <v>15128</v>
      </c>
      <c r="U85" s="103">
        <v>0</v>
      </c>
      <c r="V85" s="649" t="s">
        <v>361</v>
      </c>
      <c r="W85" s="656"/>
      <c r="X85" s="650"/>
      <c r="Y85" s="76" t="s">
        <v>34</v>
      </c>
      <c r="Z85" s="108" t="s">
        <v>784</v>
      </c>
      <c r="AA85" s="109"/>
      <c r="AB85" s="110" t="s">
        <v>36</v>
      </c>
      <c r="AC85" s="129"/>
      <c r="AD85" s="111">
        <f t="shared" si="2"/>
        <v>15128</v>
      </c>
      <c r="AE85" s="100"/>
      <c r="AF85" s="100"/>
      <c r="AG85" s="100"/>
      <c r="AH85" s="100"/>
      <c r="AI85" s="100"/>
      <c r="AJ85" s="100"/>
      <c r="AK85" s="100"/>
    </row>
    <row r="86" spans="2:37" s="9" customFormat="1">
      <c r="B86" s="649" t="s">
        <v>197</v>
      </c>
      <c r="C86" s="650"/>
      <c r="D86" s="649" t="s">
        <v>632</v>
      </c>
      <c r="E86" s="650"/>
      <c r="F86" s="649" t="s">
        <v>785</v>
      </c>
      <c r="G86" s="656"/>
      <c r="H86" s="650"/>
      <c r="I86" s="651" t="s">
        <v>830</v>
      </c>
      <c r="J86" s="652"/>
      <c r="K86" s="652"/>
      <c r="L86" s="652"/>
      <c r="M86" s="653"/>
      <c r="N86" s="682">
        <v>15656.66</v>
      </c>
      <c r="O86" s="683"/>
      <c r="P86" s="682">
        <v>15656.66</v>
      </c>
      <c r="Q86" s="684"/>
      <c r="R86" s="684"/>
      <c r="S86" s="683"/>
      <c r="T86" s="103">
        <v>14482.4</v>
      </c>
      <c r="U86" s="103">
        <v>1174.26</v>
      </c>
      <c r="V86" s="649" t="s">
        <v>361</v>
      </c>
      <c r="W86" s="656"/>
      <c r="X86" s="650"/>
      <c r="Y86" s="76" t="s">
        <v>34</v>
      </c>
      <c r="Z86" s="108" t="s">
        <v>725</v>
      </c>
      <c r="AA86" s="109"/>
      <c r="AB86" s="110" t="s">
        <v>36</v>
      </c>
      <c r="AC86" s="129"/>
      <c r="AD86" s="111">
        <f t="shared" si="2"/>
        <v>15656.66</v>
      </c>
      <c r="AE86" s="100"/>
      <c r="AF86" s="100"/>
      <c r="AG86" s="100"/>
      <c r="AH86" s="100"/>
      <c r="AI86" s="100"/>
      <c r="AJ86" s="100"/>
      <c r="AK86" s="100"/>
    </row>
    <row r="87" spans="2:37" s="9" customFormat="1">
      <c r="B87" s="649" t="s">
        <v>198</v>
      </c>
      <c r="C87" s="650"/>
      <c r="D87" s="649" t="s">
        <v>632</v>
      </c>
      <c r="E87" s="650"/>
      <c r="F87" s="649" t="s">
        <v>786</v>
      </c>
      <c r="G87" s="656"/>
      <c r="H87" s="650"/>
      <c r="I87" s="651" t="s">
        <v>831</v>
      </c>
      <c r="J87" s="652"/>
      <c r="K87" s="652"/>
      <c r="L87" s="652"/>
      <c r="M87" s="653"/>
      <c r="N87" s="682">
        <v>15656.66</v>
      </c>
      <c r="O87" s="683"/>
      <c r="P87" s="682">
        <v>15656.66</v>
      </c>
      <c r="Q87" s="684"/>
      <c r="R87" s="684"/>
      <c r="S87" s="683"/>
      <c r="T87" s="103">
        <v>14482.4</v>
      </c>
      <c r="U87" s="103">
        <v>1174.26</v>
      </c>
      <c r="V87" s="649" t="s">
        <v>361</v>
      </c>
      <c r="W87" s="656"/>
      <c r="X87" s="650"/>
      <c r="Y87" s="76" t="s">
        <v>34</v>
      </c>
      <c r="Z87" s="108" t="s">
        <v>249</v>
      </c>
      <c r="AA87" s="109"/>
      <c r="AB87" s="110" t="s">
        <v>36</v>
      </c>
      <c r="AC87" s="129"/>
      <c r="AD87" s="111">
        <f t="shared" si="2"/>
        <v>15656.66</v>
      </c>
      <c r="AE87" s="100"/>
      <c r="AF87" s="100"/>
      <c r="AG87" s="100"/>
      <c r="AH87" s="100"/>
      <c r="AI87" s="100"/>
      <c r="AJ87" s="100"/>
      <c r="AK87" s="100"/>
    </row>
    <row r="88" spans="2:37" s="9" customFormat="1">
      <c r="B88" s="649" t="s">
        <v>199</v>
      </c>
      <c r="C88" s="650"/>
      <c r="D88" s="649" t="s">
        <v>632</v>
      </c>
      <c r="E88" s="650"/>
      <c r="F88" s="649" t="s">
        <v>787</v>
      </c>
      <c r="G88" s="656"/>
      <c r="H88" s="650"/>
      <c r="I88" s="651" t="s">
        <v>832</v>
      </c>
      <c r="J88" s="652"/>
      <c r="K88" s="652"/>
      <c r="L88" s="652"/>
      <c r="M88" s="653"/>
      <c r="N88" s="682">
        <v>15656.67</v>
      </c>
      <c r="O88" s="683"/>
      <c r="P88" s="682">
        <v>15656.67</v>
      </c>
      <c r="Q88" s="684"/>
      <c r="R88" s="684"/>
      <c r="S88" s="683"/>
      <c r="T88" s="103">
        <v>14482.41</v>
      </c>
      <c r="U88" s="103">
        <v>1174.26</v>
      </c>
      <c r="V88" s="649" t="s">
        <v>361</v>
      </c>
      <c r="W88" s="656"/>
      <c r="X88" s="650"/>
      <c r="Y88" s="76" t="s">
        <v>34</v>
      </c>
      <c r="Z88" s="108" t="s">
        <v>788</v>
      </c>
      <c r="AA88" s="109"/>
      <c r="AB88" s="110" t="s">
        <v>36</v>
      </c>
      <c r="AC88" s="129"/>
      <c r="AD88" s="111">
        <f t="shared" si="2"/>
        <v>15656.67</v>
      </c>
      <c r="AE88" s="100"/>
      <c r="AF88" s="100"/>
      <c r="AG88" s="100"/>
      <c r="AH88" s="100"/>
      <c r="AI88" s="100"/>
      <c r="AJ88" s="100"/>
      <c r="AK88" s="100"/>
    </row>
    <row r="89" spans="2:37" s="9" customFormat="1">
      <c r="B89" s="649" t="s">
        <v>200</v>
      </c>
      <c r="C89" s="650"/>
      <c r="D89" s="649" t="s">
        <v>632</v>
      </c>
      <c r="E89" s="650"/>
      <c r="F89" s="649" t="s">
        <v>789</v>
      </c>
      <c r="G89" s="656"/>
      <c r="H89" s="650"/>
      <c r="I89" s="651" t="s">
        <v>833</v>
      </c>
      <c r="J89" s="652"/>
      <c r="K89" s="652"/>
      <c r="L89" s="652"/>
      <c r="M89" s="653"/>
      <c r="N89" s="682">
        <v>14505.8</v>
      </c>
      <c r="O89" s="683"/>
      <c r="P89" s="682">
        <v>14505.8</v>
      </c>
      <c r="Q89" s="684"/>
      <c r="R89" s="684"/>
      <c r="S89" s="683"/>
      <c r="T89" s="103">
        <v>11604.66</v>
      </c>
      <c r="U89" s="103">
        <v>2901.14</v>
      </c>
      <c r="V89" s="649" t="s">
        <v>361</v>
      </c>
      <c r="W89" s="656"/>
      <c r="X89" s="650"/>
      <c r="Y89" s="76" t="s">
        <v>34</v>
      </c>
      <c r="Z89" s="108" t="s">
        <v>245</v>
      </c>
      <c r="AA89" s="109"/>
      <c r="AB89" s="110" t="s">
        <v>36</v>
      </c>
      <c r="AC89" s="129"/>
      <c r="AD89" s="111">
        <f t="shared" si="2"/>
        <v>14505.8</v>
      </c>
      <c r="AE89" s="100"/>
      <c r="AF89" s="100"/>
      <c r="AG89" s="100"/>
      <c r="AH89" s="100"/>
      <c r="AI89" s="100"/>
      <c r="AJ89" s="100"/>
      <c r="AK89" s="100"/>
    </row>
    <row r="90" spans="2:37" s="9" customFormat="1">
      <c r="B90" s="649" t="s">
        <v>201</v>
      </c>
      <c r="C90" s="650"/>
      <c r="D90" s="649" t="s">
        <v>632</v>
      </c>
      <c r="E90" s="650"/>
      <c r="F90" s="649" t="s">
        <v>790</v>
      </c>
      <c r="G90" s="656"/>
      <c r="H90" s="650"/>
      <c r="I90" s="651" t="s">
        <v>834</v>
      </c>
      <c r="J90" s="652"/>
      <c r="K90" s="652"/>
      <c r="L90" s="652"/>
      <c r="M90" s="653"/>
      <c r="N90" s="682">
        <v>14505.8</v>
      </c>
      <c r="O90" s="683"/>
      <c r="P90" s="682">
        <v>14505.8</v>
      </c>
      <c r="Q90" s="684"/>
      <c r="R90" s="684"/>
      <c r="S90" s="683"/>
      <c r="T90" s="103">
        <v>11604.66</v>
      </c>
      <c r="U90" s="103">
        <v>2901.14</v>
      </c>
      <c r="V90" s="649" t="s">
        <v>361</v>
      </c>
      <c r="W90" s="656"/>
      <c r="X90" s="650"/>
      <c r="Y90" s="76" t="s">
        <v>34</v>
      </c>
      <c r="Z90" s="108" t="s">
        <v>144</v>
      </c>
      <c r="AA90" s="109"/>
      <c r="AB90" s="110" t="s">
        <v>36</v>
      </c>
      <c r="AC90" s="129"/>
      <c r="AD90" s="111">
        <f t="shared" si="2"/>
        <v>14505.8</v>
      </c>
      <c r="AE90" s="100"/>
      <c r="AF90" s="100"/>
      <c r="AG90" s="100"/>
      <c r="AH90" s="100"/>
      <c r="AI90" s="100"/>
      <c r="AJ90" s="100"/>
      <c r="AK90" s="100"/>
    </row>
    <row r="91" spans="2:37" s="9" customFormat="1">
      <c r="B91" s="649" t="s">
        <v>202</v>
      </c>
      <c r="C91" s="650"/>
      <c r="D91" s="649" t="s">
        <v>632</v>
      </c>
      <c r="E91" s="650"/>
      <c r="F91" s="649" t="s">
        <v>791</v>
      </c>
      <c r="G91" s="656"/>
      <c r="H91" s="650"/>
      <c r="I91" s="651" t="s">
        <v>835</v>
      </c>
      <c r="J91" s="652"/>
      <c r="K91" s="652"/>
      <c r="L91" s="652"/>
      <c r="M91" s="653"/>
      <c r="N91" s="682">
        <v>14505.8</v>
      </c>
      <c r="O91" s="683"/>
      <c r="P91" s="682">
        <v>14505.8</v>
      </c>
      <c r="Q91" s="684"/>
      <c r="R91" s="684"/>
      <c r="S91" s="683"/>
      <c r="T91" s="103">
        <v>11604.66</v>
      </c>
      <c r="U91" s="103">
        <v>2901.14</v>
      </c>
      <c r="V91" s="649" t="s">
        <v>361</v>
      </c>
      <c r="W91" s="656"/>
      <c r="X91" s="650"/>
      <c r="Y91" s="76" t="s">
        <v>34</v>
      </c>
      <c r="Z91" s="108" t="s">
        <v>86</v>
      </c>
      <c r="AA91" s="109"/>
      <c r="AB91" s="110" t="s">
        <v>36</v>
      </c>
      <c r="AC91" s="129"/>
      <c r="AD91" s="111">
        <f t="shared" si="2"/>
        <v>14505.8</v>
      </c>
      <c r="AE91" s="100">
        <v>14505.8</v>
      </c>
      <c r="AF91" s="100"/>
      <c r="AG91" s="100"/>
      <c r="AH91" s="100"/>
      <c r="AI91" s="100"/>
      <c r="AJ91" s="100"/>
      <c r="AK91" s="100"/>
    </row>
    <row r="92" spans="2:37" s="9" customFormat="1">
      <c r="B92" s="649" t="s">
        <v>203</v>
      </c>
      <c r="C92" s="650"/>
      <c r="D92" s="649" t="s">
        <v>612</v>
      </c>
      <c r="E92" s="650"/>
      <c r="F92" s="649" t="s">
        <v>792</v>
      </c>
      <c r="G92" s="656"/>
      <c r="H92" s="650"/>
      <c r="I92" s="651" t="s">
        <v>793</v>
      </c>
      <c r="J92" s="652"/>
      <c r="K92" s="652"/>
      <c r="L92" s="652"/>
      <c r="M92" s="653"/>
      <c r="N92" s="682">
        <v>3559.07</v>
      </c>
      <c r="O92" s="683"/>
      <c r="P92" s="682">
        <v>3559.07</v>
      </c>
      <c r="Q92" s="684"/>
      <c r="R92" s="684"/>
      <c r="S92" s="683"/>
      <c r="T92" s="103">
        <v>3559.07</v>
      </c>
      <c r="U92" s="103">
        <v>0</v>
      </c>
      <c r="V92" s="649" t="s">
        <v>361</v>
      </c>
      <c r="W92" s="656"/>
      <c r="X92" s="650"/>
      <c r="Y92" s="76" t="s">
        <v>34</v>
      </c>
      <c r="Z92" s="108" t="s">
        <v>794</v>
      </c>
      <c r="AA92" s="109"/>
      <c r="AB92" s="110" t="s">
        <v>36</v>
      </c>
      <c r="AC92" s="129"/>
      <c r="AD92" s="111">
        <f t="shared" si="2"/>
        <v>3559.07</v>
      </c>
      <c r="AE92" s="100"/>
      <c r="AF92" s="100"/>
      <c r="AG92" s="100"/>
      <c r="AH92" s="100"/>
      <c r="AI92" s="100"/>
      <c r="AJ92" s="100"/>
      <c r="AK92" s="100"/>
    </row>
    <row r="93" spans="2:37" s="9" customFormat="1">
      <c r="B93" s="649" t="s">
        <v>204</v>
      </c>
      <c r="C93" s="650"/>
      <c r="D93" s="649" t="s">
        <v>612</v>
      </c>
      <c r="E93" s="650"/>
      <c r="F93" s="649" t="s">
        <v>795</v>
      </c>
      <c r="G93" s="656"/>
      <c r="H93" s="650"/>
      <c r="I93" s="651" t="s">
        <v>793</v>
      </c>
      <c r="J93" s="652"/>
      <c r="K93" s="652"/>
      <c r="L93" s="652"/>
      <c r="M93" s="653"/>
      <c r="N93" s="682">
        <v>3980.53</v>
      </c>
      <c r="O93" s="683"/>
      <c r="P93" s="682">
        <v>3980.53</v>
      </c>
      <c r="Q93" s="684"/>
      <c r="R93" s="684"/>
      <c r="S93" s="683"/>
      <c r="T93" s="103">
        <v>3980.53</v>
      </c>
      <c r="U93" s="103">
        <v>0</v>
      </c>
      <c r="V93" s="649" t="s">
        <v>361</v>
      </c>
      <c r="W93" s="656"/>
      <c r="X93" s="650"/>
      <c r="Y93" s="76" t="s">
        <v>34</v>
      </c>
      <c r="Z93" s="108" t="s">
        <v>474</v>
      </c>
      <c r="AA93" s="109"/>
      <c r="AB93" s="110" t="s">
        <v>36</v>
      </c>
      <c r="AC93" s="129"/>
      <c r="AD93" s="111">
        <f t="shared" si="2"/>
        <v>3980.53</v>
      </c>
      <c r="AE93" s="100"/>
      <c r="AF93" s="100"/>
      <c r="AG93" s="100"/>
      <c r="AH93" s="100"/>
      <c r="AI93" s="100"/>
      <c r="AJ93" s="100"/>
      <c r="AK93" s="100"/>
    </row>
    <row r="94" spans="2:37" s="9" customFormat="1">
      <c r="B94" s="649" t="s">
        <v>205</v>
      </c>
      <c r="C94" s="650"/>
      <c r="D94" s="649" t="s">
        <v>707</v>
      </c>
      <c r="E94" s="650"/>
      <c r="F94" s="649" t="s">
        <v>796</v>
      </c>
      <c r="G94" s="656"/>
      <c r="H94" s="650"/>
      <c r="I94" s="651" t="s">
        <v>797</v>
      </c>
      <c r="J94" s="652"/>
      <c r="K94" s="652"/>
      <c r="L94" s="652"/>
      <c r="M94" s="653"/>
      <c r="N94" s="682">
        <v>3870.53</v>
      </c>
      <c r="O94" s="683"/>
      <c r="P94" s="682">
        <v>3870.53</v>
      </c>
      <c r="Q94" s="684"/>
      <c r="R94" s="684"/>
      <c r="S94" s="683"/>
      <c r="T94" s="103">
        <v>774</v>
      </c>
      <c r="U94" s="103">
        <v>3096.53</v>
      </c>
      <c r="V94" s="649" t="s">
        <v>361</v>
      </c>
      <c r="W94" s="656"/>
      <c r="X94" s="650"/>
      <c r="Y94" s="76" t="s">
        <v>34</v>
      </c>
      <c r="Z94" s="108" t="s">
        <v>462</v>
      </c>
      <c r="AA94" s="109"/>
      <c r="AB94" s="110" t="s">
        <v>36</v>
      </c>
      <c r="AC94" s="129"/>
      <c r="AD94" s="111">
        <f t="shared" si="2"/>
        <v>3870.53</v>
      </c>
      <c r="AE94" s="100"/>
      <c r="AF94" s="100"/>
      <c r="AG94" s="100"/>
      <c r="AH94" s="100"/>
      <c r="AI94" s="100"/>
      <c r="AJ94" s="100"/>
      <c r="AK94" s="100"/>
    </row>
    <row r="95" spans="2:37" s="9" customFormat="1">
      <c r="B95" s="649" t="s">
        <v>206</v>
      </c>
      <c r="C95" s="650"/>
      <c r="D95" s="649" t="s">
        <v>628</v>
      </c>
      <c r="E95" s="650"/>
      <c r="F95" s="649" t="s">
        <v>798</v>
      </c>
      <c r="G95" s="656"/>
      <c r="H95" s="650"/>
      <c r="I95" s="651" t="s">
        <v>799</v>
      </c>
      <c r="J95" s="652"/>
      <c r="K95" s="652"/>
      <c r="L95" s="652"/>
      <c r="M95" s="653"/>
      <c r="N95" s="682">
        <v>6710</v>
      </c>
      <c r="O95" s="683"/>
      <c r="P95" s="682">
        <v>6710</v>
      </c>
      <c r="Q95" s="684"/>
      <c r="R95" s="684"/>
      <c r="S95" s="683"/>
      <c r="T95" s="103">
        <v>6039.02</v>
      </c>
      <c r="U95" s="103">
        <v>670.98</v>
      </c>
      <c r="V95" s="649" t="s">
        <v>361</v>
      </c>
      <c r="W95" s="656"/>
      <c r="X95" s="650"/>
      <c r="Y95" s="76" t="s">
        <v>34</v>
      </c>
      <c r="Z95" s="108" t="s">
        <v>800</v>
      </c>
      <c r="AA95" s="109"/>
      <c r="AB95" s="110" t="s">
        <v>36</v>
      </c>
      <c r="AC95" s="129"/>
      <c r="AD95" s="111">
        <f t="shared" si="2"/>
        <v>6710</v>
      </c>
      <c r="AE95" s="100"/>
      <c r="AF95" s="100"/>
      <c r="AG95" s="100"/>
      <c r="AH95" s="100"/>
      <c r="AI95" s="100"/>
      <c r="AJ95" s="100"/>
      <c r="AK95" s="100"/>
    </row>
    <row r="96" spans="2:37" s="9" customFormat="1">
      <c r="B96" s="649" t="s">
        <v>207</v>
      </c>
      <c r="C96" s="650"/>
      <c r="D96" s="649" t="s">
        <v>628</v>
      </c>
      <c r="E96" s="650"/>
      <c r="F96" s="649" t="s">
        <v>801</v>
      </c>
      <c r="G96" s="656"/>
      <c r="H96" s="650"/>
      <c r="I96" s="651" t="s">
        <v>802</v>
      </c>
      <c r="J96" s="652"/>
      <c r="K96" s="652"/>
      <c r="L96" s="652"/>
      <c r="M96" s="653"/>
      <c r="N96" s="682">
        <v>6710</v>
      </c>
      <c r="O96" s="683"/>
      <c r="P96" s="682">
        <v>6710</v>
      </c>
      <c r="Q96" s="684"/>
      <c r="R96" s="684"/>
      <c r="S96" s="683"/>
      <c r="T96" s="103">
        <v>6039.02</v>
      </c>
      <c r="U96" s="103">
        <v>670.98</v>
      </c>
      <c r="V96" s="649" t="s">
        <v>361</v>
      </c>
      <c r="W96" s="656"/>
      <c r="X96" s="650"/>
      <c r="Y96" s="76" t="s">
        <v>34</v>
      </c>
      <c r="Z96" s="108" t="s">
        <v>800</v>
      </c>
      <c r="AA96" s="109"/>
      <c r="AB96" s="110" t="s">
        <v>36</v>
      </c>
      <c r="AC96" s="129"/>
      <c r="AD96" s="111">
        <f t="shared" si="2"/>
        <v>6710</v>
      </c>
      <c r="AE96" s="100"/>
      <c r="AF96" s="100"/>
      <c r="AG96" s="100"/>
      <c r="AH96" s="100"/>
      <c r="AI96" s="100"/>
      <c r="AJ96" s="100"/>
      <c r="AK96" s="100"/>
    </row>
    <row r="97" spans="1:38" s="9" customFormat="1">
      <c r="B97" s="649" t="s">
        <v>208</v>
      </c>
      <c r="C97" s="650"/>
      <c r="D97" s="649" t="s">
        <v>612</v>
      </c>
      <c r="E97" s="650"/>
      <c r="F97" s="649" t="s">
        <v>803</v>
      </c>
      <c r="G97" s="656"/>
      <c r="H97" s="650"/>
      <c r="I97" s="651" t="s">
        <v>614</v>
      </c>
      <c r="J97" s="652"/>
      <c r="K97" s="652"/>
      <c r="L97" s="652"/>
      <c r="M97" s="653"/>
      <c r="N97" s="682">
        <v>3815.16</v>
      </c>
      <c r="O97" s="683"/>
      <c r="P97" s="682">
        <v>3815.16</v>
      </c>
      <c r="Q97" s="684"/>
      <c r="R97" s="684"/>
      <c r="S97" s="683"/>
      <c r="T97" s="103">
        <v>762.96</v>
      </c>
      <c r="U97" s="103">
        <v>3052.2</v>
      </c>
      <c r="V97" s="649" t="s">
        <v>361</v>
      </c>
      <c r="W97" s="656"/>
      <c r="X97" s="650"/>
      <c r="Y97" s="76" t="s">
        <v>34</v>
      </c>
      <c r="Z97" s="108" t="s">
        <v>556</v>
      </c>
      <c r="AA97" s="109"/>
      <c r="AB97" s="110" t="s">
        <v>36</v>
      </c>
      <c r="AC97" s="129"/>
      <c r="AD97" s="111">
        <f t="shared" si="2"/>
        <v>3815.16</v>
      </c>
      <c r="AE97" s="100"/>
      <c r="AF97" s="100"/>
      <c r="AG97" s="100"/>
      <c r="AH97" s="100"/>
      <c r="AI97" s="100"/>
      <c r="AJ97" s="100"/>
      <c r="AK97" s="100"/>
    </row>
    <row r="98" spans="1:38" s="9" customFormat="1">
      <c r="B98" s="649" t="s">
        <v>209</v>
      </c>
      <c r="C98" s="650"/>
      <c r="D98" s="649" t="s">
        <v>612</v>
      </c>
      <c r="E98" s="650"/>
      <c r="F98" s="649" t="s">
        <v>804</v>
      </c>
      <c r="G98" s="656"/>
      <c r="H98" s="650"/>
      <c r="I98" s="651" t="s">
        <v>614</v>
      </c>
      <c r="J98" s="652"/>
      <c r="K98" s="652"/>
      <c r="L98" s="652"/>
      <c r="M98" s="653"/>
      <c r="N98" s="682">
        <v>3815.16</v>
      </c>
      <c r="O98" s="683"/>
      <c r="P98" s="682">
        <v>3815.16</v>
      </c>
      <c r="Q98" s="684"/>
      <c r="R98" s="684"/>
      <c r="S98" s="683"/>
      <c r="T98" s="103">
        <v>762.96</v>
      </c>
      <c r="U98" s="103">
        <v>3052.2</v>
      </c>
      <c r="V98" s="649" t="s">
        <v>361</v>
      </c>
      <c r="W98" s="656"/>
      <c r="X98" s="650"/>
      <c r="Y98" s="76" t="s">
        <v>34</v>
      </c>
      <c r="Z98" s="108" t="s">
        <v>467</v>
      </c>
      <c r="AA98" s="109"/>
      <c r="AB98" s="110" t="s">
        <v>36</v>
      </c>
      <c r="AC98" s="129"/>
      <c r="AD98" s="111">
        <f t="shared" si="2"/>
        <v>3815.16</v>
      </c>
      <c r="AE98" s="100"/>
      <c r="AF98" s="100"/>
      <c r="AG98" s="100"/>
      <c r="AH98" s="100"/>
      <c r="AI98" s="100"/>
      <c r="AJ98" s="100"/>
      <c r="AK98" s="100"/>
    </row>
    <row r="99" spans="1:38" s="9" customFormat="1">
      <c r="B99" s="649" t="s">
        <v>210</v>
      </c>
      <c r="C99" s="650"/>
      <c r="D99" s="649" t="s">
        <v>612</v>
      </c>
      <c r="E99" s="650"/>
      <c r="F99" s="649" t="s">
        <v>805</v>
      </c>
      <c r="G99" s="656"/>
      <c r="H99" s="650"/>
      <c r="I99" s="651" t="s">
        <v>614</v>
      </c>
      <c r="J99" s="652"/>
      <c r="K99" s="652"/>
      <c r="L99" s="652"/>
      <c r="M99" s="653"/>
      <c r="N99" s="682">
        <v>3815.16</v>
      </c>
      <c r="O99" s="683"/>
      <c r="P99" s="682">
        <v>3815.16</v>
      </c>
      <c r="Q99" s="684"/>
      <c r="R99" s="684"/>
      <c r="S99" s="683"/>
      <c r="T99" s="103">
        <v>762.96</v>
      </c>
      <c r="U99" s="103">
        <v>3052.2</v>
      </c>
      <c r="V99" s="649" t="s">
        <v>361</v>
      </c>
      <c r="W99" s="656"/>
      <c r="X99" s="650"/>
      <c r="Y99" s="76" t="s">
        <v>34</v>
      </c>
      <c r="Z99" s="108" t="s">
        <v>519</v>
      </c>
      <c r="AA99" s="109"/>
      <c r="AB99" s="110" t="s">
        <v>36</v>
      </c>
      <c r="AC99" s="129"/>
      <c r="AD99" s="111">
        <f t="shared" si="2"/>
        <v>3815.16</v>
      </c>
      <c r="AE99" s="100"/>
      <c r="AF99" s="100"/>
      <c r="AG99" s="100"/>
      <c r="AH99" s="100"/>
      <c r="AI99" s="100"/>
      <c r="AJ99" s="100"/>
      <c r="AK99" s="100"/>
    </row>
    <row r="100" spans="1:38" s="9" customFormat="1">
      <c r="B100" s="649" t="s">
        <v>211</v>
      </c>
      <c r="C100" s="650"/>
      <c r="D100" s="649" t="s">
        <v>612</v>
      </c>
      <c r="E100" s="650"/>
      <c r="F100" s="649" t="s">
        <v>806</v>
      </c>
      <c r="G100" s="656"/>
      <c r="H100" s="650"/>
      <c r="I100" s="651" t="s">
        <v>807</v>
      </c>
      <c r="J100" s="652"/>
      <c r="K100" s="652"/>
      <c r="L100" s="652"/>
      <c r="M100" s="653"/>
      <c r="N100" s="682">
        <v>5734</v>
      </c>
      <c r="O100" s="683"/>
      <c r="P100" s="682">
        <v>5734</v>
      </c>
      <c r="Q100" s="684"/>
      <c r="R100" s="684"/>
      <c r="S100" s="683"/>
      <c r="T100" s="103">
        <v>1146.72</v>
      </c>
      <c r="U100" s="103">
        <v>4587.28</v>
      </c>
      <c r="V100" s="649" t="s">
        <v>361</v>
      </c>
      <c r="W100" s="656"/>
      <c r="X100" s="650"/>
      <c r="Y100" s="76" t="s">
        <v>34</v>
      </c>
      <c r="Z100" s="108" t="s">
        <v>573</v>
      </c>
      <c r="AA100" s="109"/>
      <c r="AB100" s="110" t="s">
        <v>36</v>
      </c>
      <c r="AC100" s="129"/>
      <c r="AD100" s="111">
        <f t="shared" si="2"/>
        <v>5734</v>
      </c>
      <c r="AE100" s="100"/>
      <c r="AF100" s="100"/>
      <c r="AG100" s="100"/>
      <c r="AH100" s="100"/>
      <c r="AI100" s="100"/>
      <c r="AJ100" s="100"/>
      <c r="AK100" s="100"/>
    </row>
    <row r="101" spans="1:38" s="9" customFormat="1">
      <c r="B101" s="649" t="s">
        <v>212</v>
      </c>
      <c r="C101" s="650"/>
      <c r="D101" s="649" t="s">
        <v>664</v>
      </c>
      <c r="E101" s="650"/>
      <c r="F101" s="649" t="s">
        <v>808</v>
      </c>
      <c r="G101" s="656"/>
      <c r="H101" s="650"/>
      <c r="I101" s="651" t="s">
        <v>809</v>
      </c>
      <c r="J101" s="652"/>
      <c r="K101" s="652"/>
      <c r="L101" s="652"/>
      <c r="M101" s="653"/>
      <c r="N101" s="682">
        <v>73185</v>
      </c>
      <c r="O101" s="683"/>
      <c r="P101" s="682">
        <v>73185</v>
      </c>
      <c r="Q101" s="684"/>
      <c r="R101" s="684"/>
      <c r="S101" s="683"/>
      <c r="T101" s="103">
        <v>13417.36</v>
      </c>
      <c r="U101" s="103">
        <v>59767.64</v>
      </c>
      <c r="V101" s="649" t="s">
        <v>361</v>
      </c>
      <c r="W101" s="656"/>
      <c r="X101" s="650"/>
      <c r="Y101" s="76" t="s">
        <v>34</v>
      </c>
      <c r="Z101" s="108" t="s">
        <v>75</v>
      </c>
      <c r="AA101" s="109" t="s">
        <v>76</v>
      </c>
      <c r="AB101" s="110" t="s">
        <v>36</v>
      </c>
      <c r="AC101" s="129"/>
      <c r="AD101" s="111">
        <f t="shared" si="2"/>
        <v>73185</v>
      </c>
      <c r="AE101" s="100"/>
      <c r="AF101" s="100"/>
      <c r="AG101" s="100"/>
      <c r="AH101" s="100"/>
      <c r="AI101" s="100"/>
      <c r="AJ101" s="100"/>
      <c r="AK101" s="100"/>
    </row>
    <row r="102" spans="1:38" s="9" customFormat="1">
      <c r="B102" s="649" t="s">
        <v>213</v>
      </c>
      <c r="C102" s="650"/>
      <c r="D102" s="649" t="s">
        <v>756</v>
      </c>
      <c r="E102" s="650"/>
      <c r="F102" s="649" t="s">
        <v>810</v>
      </c>
      <c r="G102" s="656"/>
      <c r="H102" s="650"/>
      <c r="I102" s="651" t="s">
        <v>767</v>
      </c>
      <c r="J102" s="652"/>
      <c r="K102" s="652"/>
      <c r="L102" s="652"/>
      <c r="M102" s="653"/>
      <c r="N102" s="682">
        <v>15004.78</v>
      </c>
      <c r="O102" s="683"/>
      <c r="P102" s="682">
        <v>15004.78</v>
      </c>
      <c r="Q102" s="684"/>
      <c r="R102" s="684"/>
      <c r="S102" s="683"/>
      <c r="T102" s="103">
        <v>15004.78</v>
      </c>
      <c r="U102" s="103">
        <v>0</v>
      </c>
      <c r="V102" s="649" t="s">
        <v>361</v>
      </c>
      <c r="W102" s="656"/>
      <c r="X102" s="650"/>
      <c r="Y102" s="76" t="s">
        <v>34</v>
      </c>
      <c r="Z102" s="108" t="s">
        <v>811</v>
      </c>
      <c r="AA102" s="109"/>
      <c r="AB102" s="110" t="s">
        <v>36</v>
      </c>
      <c r="AC102" s="129"/>
      <c r="AD102" s="111">
        <f t="shared" si="2"/>
        <v>15004.78</v>
      </c>
      <c r="AE102" s="100"/>
      <c r="AF102" s="100"/>
      <c r="AG102" s="100"/>
      <c r="AH102" s="100"/>
      <c r="AI102" s="100"/>
      <c r="AJ102" s="100"/>
      <c r="AK102" s="100"/>
    </row>
    <row r="103" spans="1:38" s="9" customFormat="1">
      <c r="B103" s="649" t="s">
        <v>214</v>
      </c>
      <c r="C103" s="650"/>
      <c r="D103" s="649" t="s">
        <v>756</v>
      </c>
      <c r="E103" s="650"/>
      <c r="F103" s="649" t="s">
        <v>812</v>
      </c>
      <c r="G103" s="656"/>
      <c r="H103" s="650"/>
      <c r="I103" s="651" t="s">
        <v>767</v>
      </c>
      <c r="J103" s="652"/>
      <c r="K103" s="652"/>
      <c r="L103" s="652"/>
      <c r="M103" s="653"/>
      <c r="N103" s="682">
        <v>15004.78</v>
      </c>
      <c r="O103" s="683"/>
      <c r="P103" s="682">
        <v>15004.78</v>
      </c>
      <c r="Q103" s="684"/>
      <c r="R103" s="684"/>
      <c r="S103" s="683"/>
      <c r="T103" s="103">
        <v>15004.78</v>
      </c>
      <c r="U103" s="103">
        <v>0</v>
      </c>
      <c r="V103" s="649" t="s">
        <v>361</v>
      </c>
      <c r="W103" s="656"/>
      <c r="X103" s="650"/>
      <c r="Y103" s="76" t="s">
        <v>34</v>
      </c>
      <c r="Z103" s="108" t="s">
        <v>811</v>
      </c>
      <c r="AA103" s="109"/>
      <c r="AB103" s="110" t="s">
        <v>36</v>
      </c>
      <c r="AC103" s="129"/>
      <c r="AD103" s="111">
        <f t="shared" si="2"/>
        <v>15004.78</v>
      </c>
      <c r="AE103" s="100"/>
      <c r="AF103" s="100"/>
      <c r="AG103" s="100"/>
      <c r="AH103" s="100"/>
      <c r="AI103" s="100"/>
      <c r="AJ103" s="100"/>
      <c r="AK103" s="100"/>
    </row>
    <row r="104" spans="1:38" s="9" customFormat="1">
      <c r="B104" s="649" t="s">
        <v>215</v>
      </c>
      <c r="C104" s="650"/>
      <c r="D104" s="649" t="s">
        <v>713</v>
      </c>
      <c r="E104" s="650"/>
      <c r="F104" s="649" t="s">
        <v>813</v>
      </c>
      <c r="G104" s="656"/>
      <c r="H104" s="650"/>
      <c r="I104" s="651" t="s">
        <v>814</v>
      </c>
      <c r="J104" s="652"/>
      <c r="K104" s="652"/>
      <c r="L104" s="652"/>
      <c r="M104" s="653"/>
      <c r="N104" s="682">
        <v>21525</v>
      </c>
      <c r="O104" s="683"/>
      <c r="P104" s="682">
        <v>21525</v>
      </c>
      <c r="Q104" s="684"/>
      <c r="R104" s="684"/>
      <c r="S104" s="683"/>
      <c r="T104" s="103">
        <v>1793.8</v>
      </c>
      <c r="U104" s="103">
        <v>19731.2</v>
      </c>
      <c r="V104" s="649" t="s">
        <v>361</v>
      </c>
      <c r="W104" s="656"/>
      <c r="X104" s="650"/>
      <c r="Y104" s="76" t="s">
        <v>34</v>
      </c>
      <c r="Z104" s="108" t="s">
        <v>109</v>
      </c>
      <c r="AA104" s="109"/>
      <c r="AB104" s="110" t="s">
        <v>36</v>
      </c>
      <c r="AC104" s="129"/>
      <c r="AD104" s="111">
        <f t="shared" si="2"/>
        <v>21525</v>
      </c>
      <c r="AE104" s="100"/>
      <c r="AF104" s="100"/>
      <c r="AG104" s="100"/>
      <c r="AH104" s="100"/>
      <c r="AI104" s="100"/>
      <c r="AJ104" s="100"/>
      <c r="AK104" s="100"/>
    </row>
    <row r="105" spans="1:38" s="9" customFormat="1" ht="20.399999999999999">
      <c r="B105" s="649" t="s">
        <v>216</v>
      </c>
      <c r="C105" s="650"/>
      <c r="D105" s="649" t="s">
        <v>628</v>
      </c>
      <c r="E105" s="650"/>
      <c r="F105" s="649" t="s">
        <v>815</v>
      </c>
      <c r="G105" s="656"/>
      <c r="H105" s="650"/>
      <c r="I105" s="651" t="s">
        <v>816</v>
      </c>
      <c r="J105" s="652"/>
      <c r="K105" s="652"/>
      <c r="L105" s="652"/>
      <c r="M105" s="653"/>
      <c r="N105" s="682">
        <v>20848.5</v>
      </c>
      <c r="O105" s="683"/>
      <c r="P105" s="682">
        <v>20848.5</v>
      </c>
      <c r="Q105" s="684"/>
      <c r="R105" s="684"/>
      <c r="S105" s="683"/>
      <c r="T105" s="103">
        <v>1563.66</v>
      </c>
      <c r="U105" s="103">
        <v>19284.84</v>
      </c>
      <c r="V105" s="649" t="s">
        <v>361</v>
      </c>
      <c r="W105" s="656"/>
      <c r="X105" s="650"/>
      <c r="Y105" s="76" t="s">
        <v>34</v>
      </c>
      <c r="Z105" s="108" t="s">
        <v>401</v>
      </c>
      <c r="AA105" s="109"/>
      <c r="AB105" s="110" t="s">
        <v>36</v>
      </c>
      <c r="AC105" s="129"/>
      <c r="AD105" s="111">
        <f t="shared" si="2"/>
        <v>20848.5</v>
      </c>
      <c r="AE105" s="100"/>
      <c r="AF105" s="100"/>
      <c r="AG105" s="100"/>
      <c r="AH105" s="100"/>
      <c r="AI105" s="100"/>
      <c r="AJ105" s="100"/>
      <c r="AK105" s="100"/>
    </row>
    <row r="106" spans="1:38" s="9" customFormat="1">
      <c r="B106" s="649" t="s">
        <v>217</v>
      </c>
      <c r="C106" s="650"/>
      <c r="D106" s="649" t="s">
        <v>713</v>
      </c>
      <c r="E106" s="650"/>
      <c r="F106" s="649" t="s">
        <v>817</v>
      </c>
      <c r="G106" s="656"/>
      <c r="H106" s="650"/>
      <c r="I106" s="651" t="s">
        <v>818</v>
      </c>
      <c r="J106" s="652"/>
      <c r="K106" s="652"/>
      <c r="L106" s="652"/>
      <c r="M106" s="653"/>
      <c r="N106" s="682">
        <v>20908.77</v>
      </c>
      <c r="O106" s="683"/>
      <c r="P106" s="682">
        <v>20908.77</v>
      </c>
      <c r="Q106" s="684"/>
      <c r="R106" s="684"/>
      <c r="S106" s="683"/>
      <c r="T106" s="103">
        <v>0</v>
      </c>
      <c r="U106" s="103">
        <v>20908.77</v>
      </c>
      <c r="V106" s="649" t="s">
        <v>361</v>
      </c>
      <c r="W106" s="656"/>
      <c r="X106" s="650"/>
      <c r="Y106" s="76" t="s">
        <v>34</v>
      </c>
      <c r="Z106" s="108" t="s">
        <v>686</v>
      </c>
      <c r="AA106" s="109"/>
      <c r="AB106" s="110" t="s">
        <v>404</v>
      </c>
      <c r="AC106" s="161">
        <f>P106</f>
        <v>20908.77</v>
      </c>
      <c r="AD106" s="129"/>
      <c r="AE106" s="100"/>
      <c r="AF106" s="100"/>
      <c r="AG106" s="100"/>
      <c r="AH106" s="100"/>
      <c r="AI106" s="100"/>
      <c r="AJ106" s="100"/>
      <c r="AK106" s="100"/>
    </row>
    <row r="107" spans="1:38" s="9" customFormat="1">
      <c r="B107" s="649" t="s">
        <v>50</v>
      </c>
      <c r="C107" s="650"/>
      <c r="D107" s="649" t="s">
        <v>713</v>
      </c>
      <c r="E107" s="650"/>
      <c r="F107" s="649" t="s">
        <v>819</v>
      </c>
      <c r="G107" s="656"/>
      <c r="H107" s="650"/>
      <c r="I107" s="651" t="s">
        <v>820</v>
      </c>
      <c r="J107" s="652"/>
      <c r="K107" s="652"/>
      <c r="L107" s="652"/>
      <c r="M107" s="653"/>
      <c r="N107" s="682">
        <v>1845</v>
      </c>
      <c r="O107" s="683"/>
      <c r="P107" s="682">
        <v>1845</v>
      </c>
      <c r="Q107" s="684"/>
      <c r="R107" s="684"/>
      <c r="S107" s="683"/>
      <c r="T107" s="103">
        <v>1845</v>
      </c>
      <c r="U107" s="103">
        <v>0</v>
      </c>
      <c r="V107" s="649" t="s">
        <v>456</v>
      </c>
      <c r="W107" s="656"/>
      <c r="X107" s="650"/>
      <c r="Y107" s="76" t="s">
        <v>34</v>
      </c>
      <c r="Z107" s="108" t="s">
        <v>821</v>
      </c>
      <c r="AA107" s="109"/>
      <c r="AB107" s="110" t="s">
        <v>36</v>
      </c>
      <c r="AC107" s="129"/>
      <c r="AD107" s="111">
        <f>P107</f>
        <v>1845</v>
      </c>
      <c r="AE107" s="100"/>
      <c r="AF107" s="100"/>
      <c r="AG107" s="100"/>
      <c r="AH107" s="100"/>
      <c r="AI107" s="100"/>
      <c r="AJ107" s="100"/>
      <c r="AK107" s="100"/>
    </row>
    <row r="108" spans="1:38" s="9" customFormat="1">
      <c r="B108" s="739" t="s">
        <v>55</v>
      </c>
      <c r="C108" s="650"/>
      <c r="D108" s="649" t="s">
        <v>713</v>
      </c>
      <c r="E108" s="650"/>
      <c r="F108" s="649" t="s">
        <v>822</v>
      </c>
      <c r="G108" s="656"/>
      <c r="H108" s="650"/>
      <c r="I108" s="651" t="s">
        <v>823</v>
      </c>
      <c r="J108" s="652"/>
      <c r="K108" s="652"/>
      <c r="L108" s="652"/>
      <c r="M108" s="653"/>
      <c r="N108" s="682">
        <v>1845</v>
      </c>
      <c r="O108" s="683"/>
      <c r="P108" s="682">
        <v>1845</v>
      </c>
      <c r="Q108" s="684"/>
      <c r="R108" s="684"/>
      <c r="S108" s="683"/>
      <c r="T108" s="103">
        <v>1845</v>
      </c>
      <c r="U108" s="103">
        <v>0</v>
      </c>
      <c r="V108" s="649" t="s">
        <v>456</v>
      </c>
      <c r="W108" s="656"/>
      <c r="X108" s="650"/>
      <c r="Y108" s="76" t="s">
        <v>34</v>
      </c>
      <c r="Z108" s="108" t="s">
        <v>824</v>
      </c>
      <c r="AA108" s="109"/>
      <c r="AB108" s="110" t="s">
        <v>36</v>
      </c>
      <c r="AC108" s="129"/>
      <c r="AD108" s="111">
        <f>P108</f>
        <v>1845</v>
      </c>
      <c r="AE108" s="100"/>
      <c r="AF108" s="100"/>
      <c r="AG108" s="100"/>
      <c r="AH108" s="100"/>
      <c r="AI108" s="100"/>
      <c r="AJ108" s="100"/>
      <c r="AK108" s="100"/>
    </row>
    <row r="109" spans="1:38" s="9" customFormat="1">
      <c r="A109" s="407"/>
      <c r="B109" s="734" t="s">
        <v>111</v>
      </c>
      <c r="C109" s="658"/>
      <c r="D109" s="657" t="s">
        <v>713</v>
      </c>
      <c r="E109" s="658"/>
      <c r="F109" s="657" t="s">
        <v>836</v>
      </c>
      <c r="G109" s="664"/>
      <c r="H109" s="658"/>
      <c r="I109" s="659" t="s">
        <v>820</v>
      </c>
      <c r="J109" s="660"/>
      <c r="K109" s="660"/>
      <c r="L109" s="660"/>
      <c r="M109" s="661"/>
      <c r="N109" s="735">
        <v>29458.5</v>
      </c>
      <c r="O109" s="736"/>
      <c r="P109" s="735">
        <v>29458.5</v>
      </c>
      <c r="Q109" s="737"/>
      <c r="R109" s="737"/>
      <c r="S109" s="736"/>
      <c r="T109" s="196">
        <v>0</v>
      </c>
      <c r="U109" s="196">
        <v>29458.5</v>
      </c>
      <c r="V109" s="657" t="s">
        <v>456</v>
      </c>
      <c r="W109" s="664"/>
      <c r="X109" s="658"/>
      <c r="Y109" s="73" t="s">
        <v>34</v>
      </c>
      <c r="Z109" s="13" t="s">
        <v>824</v>
      </c>
      <c r="AA109" s="15"/>
      <c r="AB109" s="15" t="s">
        <v>36</v>
      </c>
      <c r="AC109" s="197"/>
      <c r="AD109" s="198">
        <f>P109</f>
        <v>29458.5</v>
      </c>
      <c r="AE109" s="100"/>
      <c r="AF109" s="100"/>
      <c r="AG109" s="100"/>
      <c r="AH109" s="100"/>
      <c r="AI109" s="100"/>
      <c r="AJ109" s="100"/>
      <c r="AK109" s="100"/>
    </row>
    <row r="110" spans="1:38" s="9" customFormat="1" ht="10.8" thickBot="1">
      <c r="A110" s="407"/>
      <c r="B110" s="724" t="s">
        <v>64</v>
      </c>
      <c r="C110" s="725"/>
      <c r="D110" s="726" t="s">
        <v>713</v>
      </c>
      <c r="E110" s="725"/>
      <c r="F110" s="726" t="s">
        <v>837</v>
      </c>
      <c r="G110" s="727"/>
      <c r="H110" s="725"/>
      <c r="I110" s="728" t="s">
        <v>838</v>
      </c>
      <c r="J110" s="729"/>
      <c r="K110" s="729"/>
      <c r="L110" s="729"/>
      <c r="M110" s="730"/>
      <c r="N110" s="731">
        <v>29458.5</v>
      </c>
      <c r="O110" s="732"/>
      <c r="P110" s="731">
        <v>29458.5</v>
      </c>
      <c r="Q110" s="733"/>
      <c r="R110" s="733"/>
      <c r="S110" s="732"/>
      <c r="T110" s="203">
        <v>0</v>
      </c>
      <c r="U110" s="203">
        <v>29458.5</v>
      </c>
      <c r="V110" s="726" t="s">
        <v>456</v>
      </c>
      <c r="W110" s="727"/>
      <c r="X110" s="725"/>
      <c r="Y110" s="204" t="s">
        <v>34</v>
      </c>
      <c r="Z110" s="205" t="s">
        <v>824</v>
      </c>
      <c r="AA110" s="206"/>
      <c r="AB110" s="206" t="s">
        <v>36</v>
      </c>
      <c r="AC110" s="207"/>
      <c r="AD110" s="208">
        <f>P110</f>
        <v>29458.5</v>
      </c>
      <c r="AE110" s="100"/>
      <c r="AF110" s="100"/>
      <c r="AG110" s="100"/>
      <c r="AH110" s="100"/>
      <c r="AI110" s="100"/>
      <c r="AJ110" s="100"/>
      <c r="AK110" s="100"/>
    </row>
    <row r="111" spans="1:38" ht="10.8" thickTop="1">
      <c r="A111" s="4"/>
      <c r="B111" s="738" t="s">
        <v>18</v>
      </c>
      <c r="C111" s="573"/>
      <c r="D111" s="572" t="s">
        <v>18</v>
      </c>
      <c r="E111" s="573"/>
      <c r="F111" s="572" t="s">
        <v>18</v>
      </c>
      <c r="G111" s="574"/>
      <c r="H111" s="573"/>
      <c r="I111" s="575" t="s">
        <v>825</v>
      </c>
      <c r="J111" s="576"/>
      <c r="K111" s="576"/>
      <c r="L111" s="576"/>
      <c r="M111" s="577"/>
      <c r="N111" s="578">
        <f>SUM(N6:O110)</f>
        <v>3803982.7899999986</v>
      </c>
      <c r="O111" s="579"/>
      <c r="P111" s="578">
        <f>SUM(P6:S110)</f>
        <v>3773522.1399999987</v>
      </c>
      <c r="Q111" s="580"/>
      <c r="R111" s="580"/>
      <c r="S111" s="579"/>
      <c r="T111" s="114"/>
      <c r="U111" s="114"/>
      <c r="V111" s="572" t="s">
        <v>18</v>
      </c>
      <c r="W111" s="574"/>
      <c r="X111" s="573"/>
      <c r="Y111" s="199" t="s">
        <v>18</v>
      </c>
      <c r="Z111" s="200"/>
      <c r="AA111" s="106"/>
      <c r="AB111" s="106"/>
      <c r="AC111" s="201">
        <f>SUM(AC6:AC110)</f>
        <v>20908.77</v>
      </c>
      <c r="AD111" s="201">
        <f>SUM(AD6:AD110)</f>
        <v>3752613.3699999987</v>
      </c>
      <c r="AE111" s="4">
        <f>SUM(AE6:AE110)</f>
        <v>88056.47</v>
      </c>
      <c r="AL111" s="1"/>
    </row>
  </sheetData>
  <mergeCells count="753">
    <mergeCell ref="Z2:AD2"/>
    <mergeCell ref="B5:Y5"/>
    <mergeCell ref="B6:C6"/>
    <mergeCell ref="D6:E6"/>
    <mergeCell ref="F6:H6"/>
    <mergeCell ref="I6:M6"/>
    <mergeCell ref="N6:O6"/>
    <mergeCell ref="P6:S6"/>
    <mergeCell ref="V6:X6"/>
    <mergeCell ref="B4:C4"/>
    <mergeCell ref="D4:E4"/>
    <mergeCell ref="F4:H4"/>
    <mergeCell ref="I4:M4"/>
    <mergeCell ref="N4:O4"/>
    <mergeCell ref="P4:S4"/>
    <mergeCell ref="V4:X4"/>
    <mergeCell ref="AC3:AD3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5:X25"/>
    <mergeCell ref="B26:C26"/>
    <mergeCell ref="D26:E26"/>
    <mergeCell ref="F26:H26"/>
    <mergeCell ref="I26:M26"/>
    <mergeCell ref="N26:O26"/>
    <mergeCell ref="P26:S26"/>
    <mergeCell ref="V26:X26"/>
    <mergeCell ref="B25:C25"/>
    <mergeCell ref="D25:E25"/>
    <mergeCell ref="F25:H25"/>
    <mergeCell ref="I25:M25"/>
    <mergeCell ref="N25:O25"/>
    <mergeCell ref="P25:S25"/>
    <mergeCell ref="V27:X27"/>
    <mergeCell ref="B28:C28"/>
    <mergeCell ref="D28:E28"/>
    <mergeCell ref="F28:H28"/>
    <mergeCell ref="I28:M28"/>
    <mergeCell ref="N28:O28"/>
    <mergeCell ref="P28:S28"/>
    <mergeCell ref="V28:X28"/>
    <mergeCell ref="B27:C27"/>
    <mergeCell ref="D27:E27"/>
    <mergeCell ref="F27:H27"/>
    <mergeCell ref="I27:M27"/>
    <mergeCell ref="N27:O27"/>
    <mergeCell ref="P27:S27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V41:X41"/>
    <mergeCell ref="B42:C42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5:X45"/>
    <mergeCell ref="B46:C46"/>
    <mergeCell ref="D46:E46"/>
    <mergeCell ref="F46:H46"/>
    <mergeCell ref="I46:M46"/>
    <mergeCell ref="N46:O46"/>
    <mergeCell ref="P46:S46"/>
    <mergeCell ref="V46:X46"/>
    <mergeCell ref="B45:C45"/>
    <mergeCell ref="D45:E45"/>
    <mergeCell ref="F45:H45"/>
    <mergeCell ref="I45:M45"/>
    <mergeCell ref="N45:O45"/>
    <mergeCell ref="P45:S45"/>
    <mergeCell ref="V47:X47"/>
    <mergeCell ref="B48:C48"/>
    <mergeCell ref="D48:E48"/>
    <mergeCell ref="F48:H48"/>
    <mergeCell ref="I48:M48"/>
    <mergeCell ref="N48:O48"/>
    <mergeCell ref="P48:S48"/>
    <mergeCell ref="V48:X48"/>
    <mergeCell ref="B47:C47"/>
    <mergeCell ref="D47:E47"/>
    <mergeCell ref="F47:H47"/>
    <mergeCell ref="I47:M47"/>
    <mergeCell ref="N47:O47"/>
    <mergeCell ref="P47:S47"/>
    <mergeCell ref="V49:X49"/>
    <mergeCell ref="B50:C50"/>
    <mergeCell ref="D50:E50"/>
    <mergeCell ref="F50:H50"/>
    <mergeCell ref="I50:M50"/>
    <mergeCell ref="N50:O50"/>
    <mergeCell ref="P50:S50"/>
    <mergeCell ref="V50:X50"/>
    <mergeCell ref="B49:C49"/>
    <mergeCell ref="D49:E49"/>
    <mergeCell ref="F49:H49"/>
    <mergeCell ref="I49:M49"/>
    <mergeCell ref="N49:O49"/>
    <mergeCell ref="P49:S49"/>
    <mergeCell ref="V51:X51"/>
    <mergeCell ref="B52:C52"/>
    <mergeCell ref="D52:E52"/>
    <mergeCell ref="F52:H52"/>
    <mergeCell ref="I52:M52"/>
    <mergeCell ref="N52:O52"/>
    <mergeCell ref="P52:S52"/>
    <mergeCell ref="V52:X52"/>
    <mergeCell ref="B51:C51"/>
    <mergeCell ref="D51:E51"/>
    <mergeCell ref="F51:H51"/>
    <mergeCell ref="I51:M51"/>
    <mergeCell ref="N51:O51"/>
    <mergeCell ref="P51:S51"/>
    <mergeCell ref="V53:X53"/>
    <mergeCell ref="B54:C54"/>
    <mergeCell ref="D54:E54"/>
    <mergeCell ref="F54:H54"/>
    <mergeCell ref="I54:M54"/>
    <mergeCell ref="N54:O54"/>
    <mergeCell ref="P54:S54"/>
    <mergeCell ref="V54:X54"/>
    <mergeCell ref="B53:C53"/>
    <mergeCell ref="D53:E53"/>
    <mergeCell ref="F53:H53"/>
    <mergeCell ref="I53:M53"/>
    <mergeCell ref="N53:O53"/>
    <mergeCell ref="P53:S53"/>
    <mergeCell ref="V57:X57"/>
    <mergeCell ref="B57:C57"/>
    <mergeCell ref="D57:E57"/>
    <mergeCell ref="F57:H57"/>
    <mergeCell ref="I57:M57"/>
    <mergeCell ref="N57:O57"/>
    <mergeCell ref="P57:S57"/>
    <mergeCell ref="V55:X55"/>
    <mergeCell ref="B56:C56"/>
    <mergeCell ref="D56:E56"/>
    <mergeCell ref="F56:H56"/>
    <mergeCell ref="I56:M56"/>
    <mergeCell ref="N56:O56"/>
    <mergeCell ref="P56:S56"/>
    <mergeCell ref="V56:X56"/>
    <mergeCell ref="B55:C55"/>
    <mergeCell ref="D55:E55"/>
    <mergeCell ref="F55:H55"/>
    <mergeCell ref="I55:M55"/>
    <mergeCell ref="N55:O55"/>
    <mergeCell ref="P55:S55"/>
    <mergeCell ref="V58:X58"/>
    <mergeCell ref="B59:C59"/>
    <mergeCell ref="D59:E59"/>
    <mergeCell ref="F59:H59"/>
    <mergeCell ref="I59:M59"/>
    <mergeCell ref="N59:O59"/>
    <mergeCell ref="P59:S59"/>
    <mergeCell ref="V59:X59"/>
    <mergeCell ref="B58:C58"/>
    <mergeCell ref="D58:E58"/>
    <mergeCell ref="F58:H58"/>
    <mergeCell ref="I58:M58"/>
    <mergeCell ref="N58:O58"/>
    <mergeCell ref="P58:S58"/>
    <mergeCell ref="V62:X62"/>
    <mergeCell ref="B62:C62"/>
    <mergeCell ref="D62:E62"/>
    <mergeCell ref="F62:H62"/>
    <mergeCell ref="I62:M62"/>
    <mergeCell ref="N62:O62"/>
    <mergeCell ref="P62:S62"/>
    <mergeCell ref="V60:X60"/>
    <mergeCell ref="B61:C61"/>
    <mergeCell ref="D61:E61"/>
    <mergeCell ref="F61:H61"/>
    <mergeCell ref="I61:M61"/>
    <mergeCell ref="N61:O61"/>
    <mergeCell ref="P61:S61"/>
    <mergeCell ref="V61:X61"/>
    <mergeCell ref="B60:C60"/>
    <mergeCell ref="D60:E60"/>
    <mergeCell ref="F60:H60"/>
    <mergeCell ref="I60:M60"/>
    <mergeCell ref="N60:O60"/>
    <mergeCell ref="P60:S60"/>
    <mergeCell ref="V63:X63"/>
    <mergeCell ref="B64:C64"/>
    <mergeCell ref="D64:E64"/>
    <mergeCell ref="F64:H64"/>
    <mergeCell ref="I64:M64"/>
    <mergeCell ref="N64:O64"/>
    <mergeCell ref="P64:S64"/>
    <mergeCell ref="V64:X64"/>
    <mergeCell ref="B63:C63"/>
    <mergeCell ref="D63:E63"/>
    <mergeCell ref="F63:H63"/>
    <mergeCell ref="I63:M63"/>
    <mergeCell ref="N63:O63"/>
    <mergeCell ref="P63:S63"/>
    <mergeCell ref="V65:X65"/>
    <mergeCell ref="B66:C66"/>
    <mergeCell ref="D66:E66"/>
    <mergeCell ref="F66:H66"/>
    <mergeCell ref="I66:M66"/>
    <mergeCell ref="N66:O66"/>
    <mergeCell ref="P66:S66"/>
    <mergeCell ref="V66:X66"/>
    <mergeCell ref="B65:C65"/>
    <mergeCell ref="D65:E65"/>
    <mergeCell ref="F65:H65"/>
    <mergeCell ref="I65:M65"/>
    <mergeCell ref="N65:O65"/>
    <mergeCell ref="P65:S65"/>
    <mergeCell ref="V67:X67"/>
    <mergeCell ref="B68:C68"/>
    <mergeCell ref="D68:E68"/>
    <mergeCell ref="F68:H68"/>
    <mergeCell ref="I68:M68"/>
    <mergeCell ref="N68:O68"/>
    <mergeCell ref="P68:S68"/>
    <mergeCell ref="V68:X68"/>
    <mergeCell ref="B67:C67"/>
    <mergeCell ref="D67:E67"/>
    <mergeCell ref="F67:H67"/>
    <mergeCell ref="I67:M67"/>
    <mergeCell ref="N67:O67"/>
    <mergeCell ref="P67:S67"/>
    <mergeCell ref="V69:X69"/>
    <mergeCell ref="B70:C70"/>
    <mergeCell ref="D70:E70"/>
    <mergeCell ref="F70:H70"/>
    <mergeCell ref="I70:M70"/>
    <mergeCell ref="N70:O70"/>
    <mergeCell ref="P70:S70"/>
    <mergeCell ref="V70:X70"/>
    <mergeCell ref="B69:C69"/>
    <mergeCell ref="D69:E69"/>
    <mergeCell ref="F69:H69"/>
    <mergeCell ref="I69:M69"/>
    <mergeCell ref="N69:O69"/>
    <mergeCell ref="P69:S69"/>
    <mergeCell ref="V71:X71"/>
    <mergeCell ref="B72:C72"/>
    <mergeCell ref="D72:E72"/>
    <mergeCell ref="F72:H72"/>
    <mergeCell ref="I72:M72"/>
    <mergeCell ref="N72:O72"/>
    <mergeCell ref="P72:S72"/>
    <mergeCell ref="V72:X72"/>
    <mergeCell ref="B71:C71"/>
    <mergeCell ref="D71:E71"/>
    <mergeCell ref="F71:H71"/>
    <mergeCell ref="I71:M71"/>
    <mergeCell ref="N71:O71"/>
    <mergeCell ref="P71:S71"/>
    <mergeCell ref="V73:X73"/>
    <mergeCell ref="B74:C74"/>
    <mergeCell ref="D74:E74"/>
    <mergeCell ref="F74:H74"/>
    <mergeCell ref="I74:M74"/>
    <mergeCell ref="N74:O74"/>
    <mergeCell ref="P74:S74"/>
    <mergeCell ref="V74:X74"/>
    <mergeCell ref="B73:C73"/>
    <mergeCell ref="D73:E73"/>
    <mergeCell ref="F73:H73"/>
    <mergeCell ref="I73:M73"/>
    <mergeCell ref="N73:O73"/>
    <mergeCell ref="P73:S73"/>
    <mergeCell ref="V75:X75"/>
    <mergeCell ref="B76:C76"/>
    <mergeCell ref="D76:E76"/>
    <mergeCell ref="F76:H76"/>
    <mergeCell ref="I76:M76"/>
    <mergeCell ref="N76:O76"/>
    <mergeCell ref="P76:S76"/>
    <mergeCell ref="V76:X76"/>
    <mergeCell ref="B75:C75"/>
    <mergeCell ref="D75:E75"/>
    <mergeCell ref="F75:H75"/>
    <mergeCell ref="I75:M75"/>
    <mergeCell ref="N75:O75"/>
    <mergeCell ref="P75:S75"/>
    <mergeCell ref="V77:X77"/>
    <mergeCell ref="B78:C78"/>
    <mergeCell ref="D78:E78"/>
    <mergeCell ref="F78:H78"/>
    <mergeCell ref="I78:M78"/>
    <mergeCell ref="N78:O78"/>
    <mergeCell ref="P78:S78"/>
    <mergeCell ref="V78:X78"/>
    <mergeCell ref="B77:C77"/>
    <mergeCell ref="D77:E77"/>
    <mergeCell ref="F77:H77"/>
    <mergeCell ref="I77:M77"/>
    <mergeCell ref="N77:O77"/>
    <mergeCell ref="P77:S77"/>
    <mergeCell ref="V79:X79"/>
    <mergeCell ref="B80:C80"/>
    <mergeCell ref="D80:E80"/>
    <mergeCell ref="F80:H80"/>
    <mergeCell ref="I80:M80"/>
    <mergeCell ref="N80:O80"/>
    <mergeCell ref="P80:S80"/>
    <mergeCell ref="V80:X80"/>
    <mergeCell ref="B79:C79"/>
    <mergeCell ref="D79:E79"/>
    <mergeCell ref="F79:H79"/>
    <mergeCell ref="I79:M79"/>
    <mergeCell ref="N79:O79"/>
    <mergeCell ref="P79:S79"/>
    <mergeCell ref="V81:X81"/>
    <mergeCell ref="B82:C82"/>
    <mergeCell ref="D82:E82"/>
    <mergeCell ref="F82:H82"/>
    <mergeCell ref="I82:M82"/>
    <mergeCell ref="N82:O82"/>
    <mergeCell ref="P82:S82"/>
    <mergeCell ref="V82:X82"/>
    <mergeCell ref="B81:C81"/>
    <mergeCell ref="D81:E81"/>
    <mergeCell ref="F81:H81"/>
    <mergeCell ref="I81:M81"/>
    <mergeCell ref="N81:O81"/>
    <mergeCell ref="P81:S81"/>
    <mergeCell ref="V83:X83"/>
    <mergeCell ref="B84:C84"/>
    <mergeCell ref="D84:E84"/>
    <mergeCell ref="F84:H84"/>
    <mergeCell ref="I84:M84"/>
    <mergeCell ref="N84:O84"/>
    <mergeCell ref="P84:S84"/>
    <mergeCell ref="V84:X84"/>
    <mergeCell ref="B83:C83"/>
    <mergeCell ref="D83:E83"/>
    <mergeCell ref="F83:H83"/>
    <mergeCell ref="I83:M83"/>
    <mergeCell ref="N83:O83"/>
    <mergeCell ref="P83:S83"/>
    <mergeCell ref="V85:X85"/>
    <mergeCell ref="B86:C86"/>
    <mergeCell ref="D86:E86"/>
    <mergeCell ref="F86:H86"/>
    <mergeCell ref="I86:M86"/>
    <mergeCell ref="N86:O86"/>
    <mergeCell ref="P86:S86"/>
    <mergeCell ref="V86:X86"/>
    <mergeCell ref="B85:C85"/>
    <mergeCell ref="D85:E85"/>
    <mergeCell ref="F85:H85"/>
    <mergeCell ref="I85:M85"/>
    <mergeCell ref="N85:O85"/>
    <mergeCell ref="P85:S85"/>
    <mergeCell ref="V87:X87"/>
    <mergeCell ref="B88:C88"/>
    <mergeCell ref="D88:E88"/>
    <mergeCell ref="F88:H88"/>
    <mergeCell ref="I88:M88"/>
    <mergeCell ref="N88:O88"/>
    <mergeCell ref="P88:S88"/>
    <mergeCell ref="V88:X88"/>
    <mergeCell ref="B87:C87"/>
    <mergeCell ref="D87:E87"/>
    <mergeCell ref="F87:H87"/>
    <mergeCell ref="I87:M87"/>
    <mergeCell ref="N87:O87"/>
    <mergeCell ref="P87:S87"/>
    <mergeCell ref="V89:X89"/>
    <mergeCell ref="B90:C90"/>
    <mergeCell ref="D90:E90"/>
    <mergeCell ref="F90:H90"/>
    <mergeCell ref="I90:M90"/>
    <mergeCell ref="N90:O90"/>
    <mergeCell ref="P90:S90"/>
    <mergeCell ref="V90:X90"/>
    <mergeCell ref="B89:C89"/>
    <mergeCell ref="D89:E89"/>
    <mergeCell ref="F89:H89"/>
    <mergeCell ref="I89:M89"/>
    <mergeCell ref="N89:O89"/>
    <mergeCell ref="P89:S89"/>
    <mergeCell ref="V91:X91"/>
    <mergeCell ref="B92:C92"/>
    <mergeCell ref="D92:E92"/>
    <mergeCell ref="F92:H92"/>
    <mergeCell ref="I92:M92"/>
    <mergeCell ref="N92:O92"/>
    <mergeCell ref="P92:S92"/>
    <mergeCell ref="V92:X92"/>
    <mergeCell ref="B91:C91"/>
    <mergeCell ref="D91:E91"/>
    <mergeCell ref="F91:H91"/>
    <mergeCell ref="I91:M91"/>
    <mergeCell ref="N91:O91"/>
    <mergeCell ref="P91:S91"/>
    <mergeCell ref="V93:X93"/>
    <mergeCell ref="B94:C94"/>
    <mergeCell ref="D94:E94"/>
    <mergeCell ref="F94:H94"/>
    <mergeCell ref="I94:M94"/>
    <mergeCell ref="N94:O94"/>
    <mergeCell ref="P94:S94"/>
    <mergeCell ref="V94:X94"/>
    <mergeCell ref="B93:C93"/>
    <mergeCell ref="D93:E93"/>
    <mergeCell ref="F93:H93"/>
    <mergeCell ref="I93:M93"/>
    <mergeCell ref="N93:O93"/>
    <mergeCell ref="P93:S93"/>
    <mergeCell ref="V95:X95"/>
    <mergeCell ref="B96:C96"/>
    <mergeCell ref="D96:E96"/>
    <mergeCell ref="F96:H96"/>
    <mergeCell ref="I96:M96"/>
    <mergeCell ref="N96:O96"/>
    <mergeCell ref="P96:S96"/>
    <mergeCell ref="V96:X96"/>
    <mergeCell ref="B95:C95"/>
    <mergeCell ref="D95:E95"/>
    <mergeCell ref="F95:H95"/>
    <mergeCell ref="I95:M95"/>
    <mergeCell ref="N95:O95"/>
    <mergeCell ref="P95:S95"/>
    <mergeCell ref="V97:X97"/>
    <mergeCell ref="B98:C98"/>
    <mergeCell ref="D98:E98"/>
    <mergeCell ref="F98:H98"/>
    <mergeCell ref="I98:M98"/>
    <mergeCell ref="N98:O98"/>
    <mergeCell ref="P98:S98"/>
    <mergeCell ref="V98:X98"/>
    <mergeCell ref="B97:C97"/>
    <mergeCell ref="D97:E97"/>
    <mergeCell ref="F97:H97"/>
    <mergeCell ref="I97:M97"/>
    <mergeCell ref="N97:O97"/>
    <mergeCell ref="P97:S97"/>
    <mergeCell ref="V99:X99"/>
    <mergeCell ref="B100:C100"/>
    <mergeCell ref="D100:E100"/>
    <mergeCell ref="F100:H100"/>
    <mergeCell ref="I100:M100"/>
    <mergeCell ref="N100:O100"/>
    <mergeCell ref="P100:S100"/>
    <mergeCell ref="V100:X100"/>
    <mergeCell ref="B99:C99"/>
    <mergeCell ref="D99:E99"/>
    <mergeCell ref="F99:H99"/>
    <mergeCell ref="I99:M99"/>
    <mergeCell ref="N99:O99"/>
    <mergeCell ref="P99:S99"/>
    <mergeCell ref="V101:X101"/>
    <mergeCell ref="B102:C102"/>
    <mergeCell ref="D102:E102"/>
    <mergeCell ref="F102:H102"/>
    <mergeCell ref="I102:M102"/>
    <mergeCell ref="N102:O102"/>
    <mergeCell ref="P102:S102"/>
    <mergeCell ref="V102:X102"/>
    <mergeCell ref="B101:C101"/>
    <mergeCell ref="D101:E101"/>
    <mergeCell ref="F101:H101"/>
    <mergeCell ref="I101:M101"/>
    <mergeCell ref="N101:O101"/>
    <mergeCell ref="P101:S101"/>
    <mergeCell ref="D105:E105"/>
    <mergeCell ref="F105:H105"/>
    <mergeCell ref="I105:M105"/>
    <mergeCell ref="N105:O105"/>
    <mergeCell ref="P105:S105"/>
    <mergeCell ref="V103:X103"/>
    <mergeCell ref="B104:C104"/>
    <mergeCell ref="D104:E104"/>
    <mergeCell ref="F104:H104"/>
    <mergeCell ref="I104:M104"/>
    <mergeCell ref="N104:O104"/>
    <mergeCell ref="P104:S104"/>
    <mergeCell ref="V104:X104"/>
    <mergeCell ref="B103:C103"/>
    <mergeCell ref="D103:E103"/>
    <mergeCell ref="F103:H103"/>
    <mergeCell ref="I103:M103"/>
    <mergeCell ref="N103:O103"/>
    <mergeCell ref="P103:S103"/>
    <mergeCell ref="V111:X111"/>
    <mergeCell ref="B111:C111"/>
    <mergeCell ref="D111:E111"/>
    <mergeCell ref="F111:H111"/>
    <mergeCell ref="I111:M111"/>
    <mergeCell ref="N111:O111"/>
    <mergeCell ref="P111:S111"/>
    <mergeCell ref="V107:X107"/>
    <mergeCell ref="B108:C108"/>
    <mergeCell ref="D108:E108"/>
    <mergeCell ref="F108:H108"/>
    <mergeCell ref="I108:M108"/>
    <mergeCell ref="N108:O108"/>
    <mergeCell ref="P108:S108"/>
    <mergeCell ref="V108:X108"/>
    <mergeCell ref="B107:C107"/>
    <mergeCell ref="D107:E107"/>
    <mergeCell ref="F107:H107"/>
    <mergeCell ref="I107:M107"/>
    <mergeCell ref="N107:O107"/>
    <mergeCell ref="P107:S107"/>
    <mergeCell ref="AF4:AI4"/>
    <mergeCell ref="V109:X109"/>
    <mergeCell ref="B110:C110"/>
    <mergeCell ref="D110:E110"/>
    <mergeCell ref="F110:H110"/>
    <mergeCell ref="I110:M110"/>
    <mergeCell ref="N110:O110"/>
    <mergeCell ref="P110:S110"/>
    <mergeCell ref="V110:X110"/>
    <mergeCell ref="B109:C109"/>
    <mergeCell ref="D109:E109"/>
    <mergeCell ref="F109:H109"/>
    <mergeCell ref="I109:M109"/>
    <mergeCell ref="N109:O109"/>
    <mergeCell ref="P109:S109"/>
    <mergeCell ref="V105:X105"/>
    <mergeCell ref="B106:C106"/>
    <mergeCell ref="D106:E106"/>
    <mergeCell ref="F106:H106"/>
    <mergeCell ref="I106:M106"/>
    <mergeCell ref="N106:O106"/>
    <mergeCell ref="P106:S106"/>
    <mergeCell ref="V106:X106"/>
    <mergeCell ref="B105:C10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colBreaks count="1" manualBreakCount="1"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3"/>
  <sheetViews>
    <sheetView view="pageBreakPreview" zoomScale="60" zoomScaleNormal="100" workbookViewId="0">
      <selection activeCell="A22" sqref="A22:XFD22"/>
    </sheetView>
  </sheetViews>
  <sheetFormatPr defaultColWidth="8.69921875" defaultRowHeight="10.199999999999999" outlineLevelCol="1"/>
  <cols>
    <col min="1" max="1" width="2" style="16" customWidth="1"/>
    <col min="2" max="2" width="0.3984375" style="16" customWidth="1"/>
    <col min="3" max="3" width="3.09765625" style="16" customWidth="1"/>
    <col min="4" max="4" width="1.19921875" style="16" customWidth="1"/>
    <col min="5" max="5" width="3.8984375" style="16" customWidth="1"/>
    <col min="6" max="6" width="2.69921875" style="16" customWidth="1"/>
    <col min="7" max="7" width="4.69921875" style="16" customWidth="1"/>
    <col min="8" max="8" width="7.59765625" style="16" customWidth="1"/>
    <col min="9" max="9" width="8.19921875" style="16" customWidth="1"/>
    <col min="10" max="10" width="14.59765625" style="16" customWidth="1"/>
    <col min="11" max="11" width="1.19921875" style="16" customWidth="1"/>
    <col min="12" max="12" width="6.69921875" style="16" customWidth="1"/>
    <col min="13" max="13" width="1.59765625" style="16" customWidth="1"/>
    <col min="14" max="14" width="7.5" style="45" hidden="1" customWidth="1" outlineLevel="1"/>
    <col min="15" max="15" width="4.19921875" style="45" hidden="1" customWidth="1" outlineLevel="1"/>
    <col min="16" max="16" width="0.3984375" style="45" hidden="1" customWidth="1" outlineLevel="1"/>
    <col min="17" max="17" width="7.8984375" style="45" hidden="1" customWidth="1" outlineLevel="1"/>
    <col min="18" max="18" width="3.19921875" style="45" hidden="1" customWidth="1" outlineLevel="1"/>
    <col min="19" max="19" width="0.3984375" style="45" hidden="1" customWidth="1" outlineLevel="1"/>
    <col min="20" max="21" width="11.69921875" style="45" hidden="1" customWidth="1" outlineLevel="1"/>
    <col min="22" max="22" width="3.5" style="16" hidden="1" customWidth="1" outlineLevel="1"/>
    <col min="23" max="23" width="1.59765625" style="16" hidden="1" customWidth="1" outlineLevel="1"/>
    <col min="24" max="24" width="7.19921875" style="16" hidden="1" customWidth="1" outlineLevel="1"/>
    <col min="25" max="25" width="5.19921875" style="16" hidden="1" customWidth="1" outlineLevel="1"/>
    <col min="26" max="26" width="16.5" style="16" customWidth="1" collapsed="1"/>
    <col min="27" max="27" width="11.8984375" style="16" customWidth="1"/>
    <col min="28" max="29" width="15.19921875" style="16" customWidth="1"/>
    <col min="30" max="16384" width="8.69921875" style="16"/>
  </cols>
  <sheetData>
    <row r="1" spans="1:36" s="176" customFormat="1">
      <c r="A1" s="171" t="s">
        <v>2706</v>
      </c>
      <c r="B1" s="401"/>
      <c r="H1" s="171" t="s">
        <v>478</v>
      </c>
      <c r="J1" s="402"/>
      <c r="AD1" s="402"/>
      <c r="AH1" s="191"/>
      <c r="AI1" s="191"/>
      <c r="AJ1" s="191"/>
    </row>
    <row r="2" spans="1:36" s="171" customFormat="1">
      <c r="A2" s="169" t="s">
        <v>2707</v>
      </c>
      <c r="B2" s="170"/>
      <c r="H2" s="171" t="s">
        <v>2719</v>
      </c>
      <c r="J2" s="173"/>
      <c r="Z2" s="712"/>
      <c r="AA2" s="712"/>
      <c r="AB2" s="712"/>
      <c r="AC2" s="712"/>
      <c r="AD2" s="712"/>
      <c r="AE2" s="403"/>
      <c r="AF2" s="176"/>
      <c r="AG2" s="176"/>
      <c r="AH2" s="176"/>
      <c r="AI2" s="241"/>
      <c r="AJ2" s="241"/>
    </row>
    <row r="3" spans="1:36" s="171" customFormat="1">
      <c r="A3" s="169"/>
      <c r="B3" s="170"/>
      <c r="J3" s="173"/>
      <c r="Z3" s="250"/>
      <c r="AA3" s="250"/>
      <c r="AB3" s="711" t="s">
        <v>2711</v>
      </c>
      <c r="AC3" s="711"/>
      <c r="AD3" s="250"/>
      <c r="AE3" s="403"/>
      <c r="AF3" s="176"/>
      <c r="AG3" s="176"/>
      <c r="AH3" s="176"/>
      <c r="AI3" s="241"/>
      <c r="AJ3" s="241"/>
    </row>
    <row r="4" spans="1:36" ht="35.25" customHeight="1">
      <c r="B4" s="581" t="s">
        <v>13</v>
      </c>
      <c r="C4" s="582"/>
      <c r="D4" s="581" t="s">
        <v>19</v>
      </c>
      <c r="E4" s="582"/>
      <c r="F4" s="581" t="s">
        <v>1</v>
      </c>
      <c r="G4" s="583"/>
      <c r="H4" s="582"/>
      <c r="I4" s="581" t="s">
        <v>2</v>
      </c>
      <c r="J4" s="583"/>
      <c r="K4" s="583"/>
      <c r="L4" s="583"/>
      <c r="M4" s="582"/>
      <c r="N4" s="584" t="s">
        <v>20</v>
      </c>
      <c r="O4" s="585"/>
      <c r="P4" s="584" t="s">
        <v>21</v>
      </c>
      <c r="Q4" s="586"/>
      <c r="R4" s="586"/>
      <c r="S4" s="585"/>
      <c r="T4" s="26" t="s">
        <v>22</v>
      </c>
      <c r="U4" s="26" t="s">
        <v>23</v>
      </c>
      <c r="V4" s="581" t="s">
        <v>358</v>
      </c>
      <c r="W4" s="583"/>
      <c r="X4" s="582"/>
      <c r="Y4" s="24" t="s">
        <v>25</v>
      </c>
      <c r="Z4" s="77" t="s">
        <v>27</v>
      </c>
      <c r="AA4" s="71" t="s">
        <v>28</v>
      </c>
      <c r="AB4" s="383" t="s">
        <v>2631</v>
      </c>
      <c r="AC4" s="383" t="s">
        <v>2632</v>
      </c>
    </row>
    <row r="5" spans="1:36" ht="2.1" customHeight="1">
      <c r="B5" s="634" t="s">
        <v>18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78"/>
      <c r="AA5" s="17"/>
    </row>
    <row r="6" spans="1:36" ht="15" customHeight="1">
      <c r="B6" s="589" t="s">
        <v>29</v>
      </c>
      <c r="C6" s="590"/>
      <c r="D6" s="589" t="s">
        <v>2048</v>
      </c>
      <c r="E6" s="590"/>
      <c r="F6" s="589" t="s">
        <v>2049</v>
      </c>
      <c r="G6" s="591"/>
      <c r="H6" s="590"/>
      <c r="I6" s="592" t="s">
        <v>2050</v>
      </c>
      <c r="J6" s="593"/>
      <c r="K6" s="593"/>
      <c r="L6" s="593"/>
      <c r="M6" s="594"/>
      <c r="N6" s="595">
        <v>103900</v>
      </c>
      <c r="O6" s="596"/>
      <c r="P6" s="595">
        <v>103900</v>
      </c>
      <c r="Q6" s="597"/>
      <c r="R6" s="597"/>
      <c r="S6" s="596"/>
      <c r="T6" s="31">
        <v>103900</v>
      </c>
      <c r="U6" s="31" t="s">
        <v>2051</v>
      </c>
      <c r="V6" s="589" t="s">
        <v>361</v>
      </c>
      <c r="W6" s="591"/>
      <c r="X6" s="590"/>
      <c r="Y6" s="25" t="s">
        <v>34</v>
      </c>
      <c r="Z6" s="456" t="s">
        <v>2052</v>
      </c>
      <c r="AA6" s="41" t="s">
        <v>2072</v>
      </c>
      <c r="AB6" s="48"/>
      <c r="AC6" s="48"/>
    </row>
    <row r="7" spans="1:36" ht="15" customHeight="1">
      <c r="B7" s="589" t="s">
        <v>37</v>
      </c>
      <c r="C7" s="590"/>
      <c r="D7" s="589" t="s">
        <v>2053</v>
      </c>
      <c r="E7" s="590"/>
      <c r="F7" s="589" t="s">
        <v>2054</v>
      </c>
      <c r="G7" s="591"/>
      <c r="H7" s="590"/>
      <c r="I7" s="592" t="s">
        <v>2055</v>
      </c>
      <c r="J7" s="593"/>
      <c r="K7" s="593"/>
      <c r="L7" s="593"/>
      <c r="M7" s="594"/>
      <c r="N7" s="595">
        <v>52000</v>
      </c>
      <c r="O7" s="596"/>
      <c r="P7" s="595">
        <v>52000</v>
      </c>
      <c r="Q7" s="597"/>
      <c r="R7" s="597"/>
      <c r="S7" s="596"/>
      <c r="T7" s="31">
        <v>52000</v>
      </c>
      <c r="U7" s="31" t="s">
        <v>2051</v>
      </c>
      <c r="V7" s="589" t="s">
        <v>361</v>
      </c>
      <c r="W7" s="591"/>
      <c r="X7" s="590"/>
      <c r="Y7" s="25" t="s">
        <v>34</v>
      </c>
      <c r="Z7" s="457" t="s">
        <v>463</v>
      </c>
      <c r="AA7" s="41" t="s">
        <v>2072</v>
      </c>
      <c r="AB7" s="48"/>
      <c r="AC7" s="48"/>
    </row>
    <row r="8" spans="1:36" ht="15" customHeight="1">
      <c r="B8" s="589" t="s">
        <v>40</v>
      </c>
      <c r="C8" s="590"/>
      <c r="D8" s="589" t="s">
        <v>2053</v>
      </c>
      <c r="E8" s="590"/>
      <c r="F8" s="589" t="s">
        <v>2056</v>
      </c>
      <c r="G8" s="591"/>
      <c r="H8" s="590"/>
      <c r="I8" s="592" t="s">
        <v>2057</v>
      </c>
      <c r="J8" s="593"/>
      <c r="K8" s="593"/>
      <c r="L8" s="593"/>
      <c r="M8" s="594"/>
      <c r="N8" s="595">
        <v>45387</v>
      </c>
      <c r="O8" s="596"/>
      <c r="P8" s="595">
        <v>45387</v>
      </c>
      <c r="Q8" s="597"/>
      <c r="R8" s="597"/>
      <c r="S8" s="596"/>
      <c r="T8" s="31">
        <v>31014.45</v>
      </c>
      <c r="U8" s="31">
        <v>14372.55</v>
      </c>
      <c r="V8" s="589" t="s">
        <v>361</v>
      </c>
      <c r="W8" s="591"/>
      <c r="X8" s="590"/>
      <c r="Y8" s="25" t="s">
        <v>34</v>
      </c>
      <c r="Z8" s="456"/>
      <c r="AA8" s="41" t="s">
        <v>2072</v>
      </c>
      <c r="AB8" s="48"/>
      <c r="AC8" s="48"/>
    </row>
    <row r="9" spans="1:36" ht="15" customHeight="1">
      <c r="B9" s="589" t="s">
        <v>42</v>
      </c>
      <c r="C9" s="590"/>
      <c r="D9" s="589" t="s">
        <v>2048</v>
      </c>
      <c r="E9" s="590"/>
      <c r="F9" s="589" t="s">
        <v>2058</v>
      </c>
      <c r="G9" s="591"/>
      <c r="H9" s="590"/>
      <c r="I9" s="592" t="s">
        <v>2059</v>
      </c>
      <c r="J9" s="593"/>
      <c r="K9" s="593"/>
      <c r="L9" s="593"/>
      <c r="M9" s="594"/>
      <c r="N9" s="595">
        <v>19756</v>
      </c>
      <c r="O9" s="596"/>
      <c r="P9" s="595">
        <v>19756</v>
      </c>
      <c r="Q9" s="597"/>
      <c r="R9" s="597"/>
      <c r="S9" s="596"/>
      <c r="T9" s="31">
        <v>9219.56</v>
      </c>
      <c r="U9" s="31">
        <v>10536.44</v>
      </c>
      <c r="V9" s="589" t="s">
        <v>361</v>
      </c>
      <c r="W9" s="591"/>
      <c r="X9" s="590"/>
      <c r="Y9" s="25" t="s">
        <v>34</v>
      </c>
      <c r="Z9" s="456"/>
      <c r="AA9" s="41" t="s">
        <v>2072</v>
      </c>
      <c r="AB9" s="48"/>
      <c r="AC9" s="48"/>
    </row>
    <row r="10" spans="1:36" ht="15" customHeight="1">
      <c r="B10" s="589" t="s">
        <v>43</v>
      </c>
      <c r="C10" s="590"/>
      <c r="D10" s="589" t="s">
        <v>2048</v>
      </c>
      <c r="E10" s="590"/>
      <c r="F10" s="589" t="s">
        <v>2060</v>
      </c>
      <c r="G10" s="591"/>
      <c r="H10" s="590"/>
      <c r="I10" s="592" t="s">
        <v>2061</v>
      </c>
      <c r="J10" s="593"/>
      <c r="K10" s="593"/>
      <c r="L10" s="593"/>
      <c r="M10" s="594"/>
      <c r="N10" s="595">
        <v>28500</v>
      </c>
      <c r="O10" s="596"/>
      <c r="P10" s="595">
        <v>28500</v>
      </c>
      <c r="Q10" s="597"/>
      <c r="R10" s="597"/>
      <c r="S10" s="596"/>
      <c r="T10" s="31">
        <v>6650</v>
      </c>
      <c r="U10" s="31">
        <v>21850</v>
      </c>
      <c r="V10" s="589" t="s">
        <v>361</v>
      </c>
      <c r="W10" s="591"/>
      <c r="X10" s="590"/>
      <c r="Y10" s="25" t="s">
        <v>34</v>
      </c>
      <c r="Z10" s="457" t="s">
        <v>463</v>
      </c>
      <c r="AA10" s="41" t="s">
        <v>2072</v>
      </c>
      <c r="AB10" s="48"/>
      <c r="AC10" s="48"/>
    </row>
    <row r="11" spans="1:36" ht="15" customHeight="1" thickBot="1">
      <c r="B11" s="563" t="s">
        <v>47</v>
      </c>
      <c r="C11" s="564"/>
      <c r="D11" s="563" t="s">
        <v>2053</v>
      </c>
      <c r="E11" s="564"/>
      <c r="F11" s="563" t="s">
        <v>2062</v>
      </c>
      <c r="G11" s="565"/>
      <c r="H11" s="564"/>
      <c r="I11" s="566" t="s">
        <v>2063</v>
      </c>
      <c r="J11" s="567"/>
      <c r="K11" s="567"/>
      <c r="L11" s="567"/>
      <c r="M11" s="568"/>
      <c r="N11" s="569">
        <v>40362.21</v>
      </c>
      <c r="O11" s="570"/>
      <c r="P11" s="569">
        <v>40362.21</v>
      </c>
      <c r="Q11" s="571"/>
      <c r="R11" s="571"/>
      <c r="S11" s="570"/>
      <c r="T11" s="352">
        <v>1345.4</v>
      </c>
      <c r="U11" s="352">
        <v>39016.81</v>
      </c>
      <c r="V11" s="563" t="s">
        <v>361</v>
      </c>
      <c r="W11" s="565"/>
      <c r="X11" s="564"/>
      <c r="Y11" s="255" t="s">
        <v>34</v>
      </c>
      <c r="Z11" s="458"/>
      <c r="AA11" s="450" t="s">
        <v>2072</v>
      </c>
      <c r="AB11" s="451"/>
      <c r="AC11" s="451"/>
    </row>
    <row r="12" spans="1:36" ht="16.5" customHeight="1" thickTop="1">
      <c r="B12" s="572" t="s">
        <v>18</v>
      </c>
      <c r="C12" s="573"/>
      <c r="D12" s="572" t="s">
        <v>18</v>
      </c>
      <c r="E12" s="573"/>
      <c r="F12" s="572" t="s">
        <v>18</v>
      </c>
      <c r="G12" s="574"/>
      <c r="H12" s="573"/>
      <c r="I12" s="575" t="s">
        <v>2064</v>
      </c>
      <c r="J12" s="576"/>
      <c r="K12" s="576"/>
      <c r="L12" s="576"/>
      <c r="M12" s="577"/>
      <c r="N12" s="578">
        <f>SUM(N6:O11)</f>
        <v>289905.21000000002</v>
      </c>
      <c r="O12" s="579"/>
      <c r="P12" s="578">
        <f>SUM(P6:S11)</f>
        <v>289905.21000000002</v>
      </c>
      <c r="Q12" s="580"/>
      <c r="R12" s="580"/>
      <c r="S12" s="579"/>
      <c r="T12" s="114"/>
      <c r="U12" s="114"/>
      <c r="V12" s="572" t="s">
        <v>18</v>
      </c>
      <c r="W12" s="574"/>
      <c r="X12" s="573"/>
      <c r="Y12" s="251" t="s">
        <v>18</v>
      </c>
      <c r="Z12" s="449"/>
      <c r="AA12" s="449"/>
      <c r="AB12" s="449"/>
      <c r="AC12" s="449"/>
    </row>
    <row r="13" spans="1:36" ht="0.15" customHeight="1"/>
    <row r="14" spans="1:36" ht="2.85" customHeight="1"/>
    <row r="15" spans="1:36" ht="2.85" customHeight="1"/>
    <row r="16" spans="1:36" ht="13.65" customHeight="1">
      <c r="A16" s="117" t="s">
        <v>357</v>
      </c>
      <c r="M16" s="740"/>
      <c r="N16" s="740"/>
      <c r="O16" s="740"/>
      <c r="P16" s="740"/>
    </row>
    <row r="18" spans="2:29" ht="36" customHeight="1">
      <c r="B18" s="581" t="s">
        <v>13</v>
      </c>
      <c r="C18" s="582"/>
      <c r="D18" s="581" t="s">
        <v>19</v>
      </c>
      <c r="E18" s="582"/>
      <c r="F18" s="581" t="s">
        <v>1</v>
      </c>
      <c r="G18" s="583"/>
      <c r="H18" s="582"/>
      <c r="I18" s="581" t="s">
        <v>2</v>
      </c>
      <c r="J18" s="583"/>
      <c r="K18" s="583"/>
      <c r="L18" s="583"/>
      <c r="M18" s="582"/>
      <c r="N18" s="584" t="s">
        <v>20</v>
      </c>
      <c r="O18" s="585"/>
      <c r="P18" s="584" t="s">
        <v>21</v>
      </c>
      <c r="Q18" s="586"/>
      <c r="R18" s="586"/>
      <c r="S18" s="585"/>
      <c r="T18" s="26" t="s">
        <v>22</v>
      </c>
      <c r="U18" s="26" t="s">
        <v>23</v>
      </c>
      <c r="V18" s="581" t="s">
        <v>358</v>
      </c>
      <c r="W18" s="583"/>
      <c r="X18" s="582"/>
      <c r="Y18" s="8" t="s">
        <v>25</v>
      </c>
      <c r="Z18" s="77" t="s">
        <v>27</v>
      </c>
      <c r="AA18" s="71" t="s">
        <v>28</v>
      </c>
      <c r="AB18" s="383" t="s">
        <v>2631</v>
      </c>
      <c r="AC18" s="383" t="s">
        <v>2632</v>
      </c>
    </row>
    <row r="19" spans="2:29" ht="4.5" customHeight="1">
      <c r="B19" s="587" t="s">
        <v>18</v>
      </c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716"/>
      <c r="AA19" s="48"/>
      <c r="AB19" s="48"/>
      <c r="AC19" s="192"/>
    </row>
    <row r="20" spans="2:29" ht="15" customHeight="1">
      <c r="B20" s="589">
        <v>1</v>
      </c>
      <c r="C20" s="590"/>
      <c r="D20" s="589" t="s">
        <v>2065</v>
      </c>
      <c r="E20" s="590"/>
      <c r="F20" s="589" t="s">
        <v>2066</v>
      </c>
      <c r="G20" s="591"/>
      <c r="H20" s="590"/>
      <c r="I20" s="592" t="s">
        <v>2067</v>
      </c>
      <c r="J20" s="593"/>
      <c r="K20" s="593"/>
      <c r="L20" s="593"/>
      <c r="M20" s="594"/>
      <c r="N20" s="595">
        <v>1900</v>
      </c>
      <c r="O20" s="596"/>
      <c r="P20" s="595">
        <v>1900</v>
      </c>
      <c r="Q20" s="597"/>
      <c r="R20" s="597"/>
      <c r="S20" s="596"/>
      <c r="T20" s="31">
        <v>1900</v>
      </c>
      <c r="U20" s="31" t="s">
        <v>2051</v>
      </c>
      <c r="V20" s="589" t="s">
        <v>361</v>
      </c>
      <c r="W20" s="591"/>
      <c r="X20" s="590"/>
      <c r="Y20" s="25" t="s">
        <v>37</v>
      </c>
      <c r="Z20" s="79" t="s">
        <v>463</v>
      </c>
      <c r="AA20" s="41" t="s">
        <v>36</v>
      </c>
      <c r="AB20" s="80"/>
      <c r="AC20" s="394">
        <v>1900</v>
      </c>
    </row>
    <row r="21" spans="2:29" ht="15" customHeight="1">
      <c r="B21" s="589">
        <v>2</v>
      </c>
      <c r="C21" s="590"/>
      <c r="D21" s="589" t="s">
        <v>2065</v>
      </c>
      <c r="E21" s="590"/>
      <c r="F21" s="589" t="s">
        <v>2068</v>
      </c>
      <c r="G21" s="591"/>
      <c r="H21" s="590"/>
      <c r="I21" s="592" t="s">
        <v>2067</v>
      </c>
      <c r="J21" s="593"/>
      <c r="K21" s="593"/>
      <c r="L21" s="593"/>
      <c r="M21" s="594"/>
      <c r="N21" s="595">
        <v>1900</v>
      </c>
      <c r="O21" s="596"/>
      <c r="P21" s="595">
        <v>1900</v>
      </c>
      <c r="Q21" s="597"/>
      <c r="R21" s="597"/>
      <c r="S21" s="596"/>
      <c r="T21" s="31">
        <v>1900</v>
      </c>
      <c r="U21" s="31" t="s">
        <v>2051</v>
      </c>
      <c r="V21" s="589" t="s">
        <v>361</v>
      </c>
      <c r="W21" s="591"/>
      <c r="X21" s="590"/>
      <c r="Y21" s="25" t="s">
        <v>37</v>
      </c>
      <c r="Z21" s="79" t="s">
        <v>463</v>
      </c>
      <c r="AA21" s="41" t="s">
        <v>36</v>
      </c>
      <c r="AB21" s="80"/>
      <c r="AC21" s="394">
        <v>1900</v>
      </c>
    </row>
    <row r="22" spans="2:29" s="448" customFormat="1" ht="15" customHeight="1" thickBot="1">
      <c r="B22" s="741">
        <v>3</v>
      </c>
      <c r="C22" s="742"/>
      <c r="D22" s="743">
        <v>781</v>
      </c>
      <c r="E22" s="744"/>
      <c r="F22" s="743" t="s">
        <v>2069</v>
      </c>
      <c r="G22" s="745"/>
      <c r="H22" s="744"/>
      <c r="I22" s="746" t="s">
        <v>2070</v>
      </c>
      <c r="J22" s="747"/>
      <c r="K22" s="747"/>
      <c r="L22" s="747"/>
      <c r="M22" s="748"/>
      <c r="N22" s="749">
        <v>6466</v>
      </c>
      <c r="O22" s="750"/>
      <c r="P22" s="749">
        <v>6466</v>
      </c>
      <c r="Q22" s="751"/>
      <c r="R22" s="751"/>
      <c r="S22" s="750"/>
      <c r="T22" s="452">
        <v>0</v>
      </c>
      <c r="U22" s="452">
        <v>6466</v>
      </c>
      <c r="V22" s="743" t="s">
        <v>361</v>
      </c>
      <c r="W22" s="745"/>
      <c r="X22" s="744"/>
      <c r="Y22" s="453" t="s">
        <v>37</v>
      </c>
      <c r="Z22" s="454" t="s">
        <v>2071</v>
      </c>
      <c r="AA22" s="450" t="s">
        <v>36</v>
      </c>
      <c r="AB22" s="455"/>
      <c r="AC22" s="455">
        <v>6466</v>
      </c>
    </row>
    <row r="23" spans="2:29" ht="16.5" customHeight="1" thickTop="1">
      <c r="B23" s="589" t="s">
        <v>18</v>
      </c>
      <c r="C23" s="590"/>
      <c r="D23" s="572" t="s">
        <v>18</v>
      </c>
      <c r="E23" s="573"/>
      <c r="F23" s="572" t="s">
        <v>18</v>
      </c>
      <c r="G23" s="574"/>
      <c r="H23" s="573"/>
      <c r="I23" s="575" t="s">
        <v>2064</v>
      </c>
      <c r="J23" s="576"/>
      <c r="K23" s="576"/>
      <c r="L23" s="576"/>
      <c r="M23" s="577"/>
      <c r="N23" s="578">
        <f>SUM(N20:O22)</f>
        <v>10266</v>
      </c>
      <c r="O23" s="579"/>
      <c r="P23" s="578">
        <f>SUM(P20:S22)</f>
        <v>10266</v>
      </c>
      <c r="Q23" s="580"/>
      <c r="R23" s="580"/>
      <c r="S23" s="579"/>
      <c r="T23" s="114"/>
      <c r="U23" s="114"/>
      <c r="V23" s="572" t="s">
        <v>18</v>
      </c>
      <c r="W23" s="574"/>
      <c r="X23" s="573"/>
      <c r="Y23" s="438" t="s">
        <v>18</v>
      </c>
      <c r="Z23" s="449"/>
      <c r="AA23" s="449"/>
      <c r="AB23" s="201"/>
      <c r="AC23" s="201">
        <f>SUM(AC20:AC22)</f>
        <v>10266</v>
      </c>
    </row>
  </sheetData>
  <mergeCells count="96">
    <mergeCell ref="P23:S23"/>
    <mergeCell ref="V23:X23"/>
    <mergeCell ref="B21:C21"/>
    <mergeCell ref="D21:E21"/>
    <mergeCell ref="F21:H21"/>
    <mergeCell ref="I21:M21"/>
    <mergeCell ref="N21:O21"/>
    <mergeCell ref="P21:S21"/>
    <mergeCell ref="B23:C23"/>
    <mergeCell ref="D23:E23"/>
    <mergeCell ref="F23:H23"/>
    <mergeCell ref="I23:M23"/>
    <mergeCell ref="N23:O23"/>
    <mergeCell ref="V20:X20"/>
    <mergeCell ref="B22:C22"/>
    <mergeCell ref="D22:E22"/>
    <mergeCell ref="F22:H22"/>
    <mergeCell ref="I22:M22"/>
    <mergeCell ref="N22:O22"/>
    <mergeCell ref="P22:S22"/>
    <mergeCell ref="V22:X22"/>
    <mergeCell ref="D20:E20"/>
    <mergeCell ref="F20:H20"/>
    <mergeCell ref="I20:M20"/>
    <mergeCell ref="N20:O20"/>
    <mergeCell ref="P20:S20"/>
    <mergeCell ref="V21:X21"/>
    <mergeCell ref="B20:C20"/>
    <mergeCell ref="V18:X18"/>
    <mergeCell ref="B19:Y19"/>
    <mergeCell ref="M16:P16"/>
    <mergeCell ref="B18:C18"/>
    <mergeCell ref="D18:E18"/>
    <mergeCell ref="F18:H18"/>
    <mergeCell ref="I18:M18"/>
    <mergeCell ref="N18:O18"/>
    <mergeCell ref="P18:S18"/>
    <mergeCell ref="V12:X12"/>
    <mergeCell ref="B12:C12"/>
    <mergeCell ref="D12:E12"/>
    <mergeCell ref="F12:H12"/>
    <mergeCell ref="I12:M12"/>
    <mergeCell ref="N12:O12"/>
    <mergeCell ref="P12:S12"/>
    <mergeCell ref="V10:X10"/>
    <mergeCell ref="B11:C11"/>
    <mergeCell ref="D11:E11"/>
    <mergeCell ref="F11:H11"/>
    <mergeCell ref="I11:M11"/>
    <mergeCell ref="N11:O11"/>
    <mergeCell ref="P11:S11"/>
    <mergeCell ref="V11:X11"/>
    <mergeCell ref="B10:C10"/>
    <mergeCell ref="D10:E10"/>
    <mergeCell ref="F10:H10"/>
    <mergeCell ref="I10:M10"/>
    <mergeCell ref="N10:O10"/>
    <mergeCell ref="P10:S10"/>
    <mergeCell ref="V8:X8"/>
    <mergeCell ref="B9:C9"/>
    <mergeCell ref="D9:E9"/>
    <mergeCell ref="F9:H9"/>
    <mergeCell ref="I9:M9"/>
    <mergeCell ref="N9:O9"/>
    <mergeCell ref="P9:S9"/>
    <mergeCell ref="V9:X9"/>
    <mergeCell ref="B8:C8"/>
    <mergeCell ref="D8:E8"/>
    <mergeCell ref="F8:H8"/>
    <mergeCell ref="I8:M8"/>
    <mergeCell ref="N8:O8"/>
    <mergeCell ref="P8:S8"/>
    <mergeCell ref="V7:X7"/>
    <mergeCell ref="B7:C7"/>
    <mergeCell ref="D7:E7"/>
    <mergeCell ref="F7:H7"/>
    <mergeCell ref="I7:M7"/>
    <mergeCell ref="N7:O7"/>
    <mergeCell ref="P7:S7"/>
    <mergeCell ref="B5:Y5"/>
    <mergeCell ref="B6:C6"/>
    <mergeCell ref="D6:E6"/>
    <mergeCell ref="F6:H6"/>
    <mergeCell ref="I6:M6"/>
    <mergeCell ref="N6:O6"/>
    <mergeCell ref="P6:S6"/>
    <mergeCell ref="V6:X6"/>
    <mergeCell ref="Z2:AD2"/>
    <mergeCell ref="B4:C4"/>
    <mergeCell ref="D4:E4"/>
    <mergeCell ref="F4:H4"/>
    <mergeCell ref="I4:M4"/>
    <mergeCell ref="N4:O4"/>
    <mergeCell ref="P4:S4"/>
    <mergeCell ref="V4:X4"/>
    <mergeCell ref="AB3:AC3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4"/>
  <sheetViews>
    <sheetView topLeftCell="A22" zoomScaleNormal="100" workbookViewId="0">
      <selection activeCell="Z43" sqref="Z43"/>
    </sheetView>
  </sheetViews>
  <sheetFormatPr defaultColWidth="8.69921875" defaultRowHeight="10.199999999999999" outlineLevelCol="1"/>
  <cols>
    <col min="1" max="1" width="2" style="1" customWidth="1"/>
    <col min="2" max="2" width="0.3984375" style="1" customWidth="1"/>
    <col min="3" max="3" width="3.09765625" style="1" customWidth="1"/>
    <col min="4" max="4" width="1.19921875" style="1" customWidth="1"/>
    <col min="5" max="5" width="3.8984375" style="1" customWidth="1"/>
    <col min="6" max="6" width="2.69921875" style="96" customWidth="1"/>
    <col min="7" max="7" width="4.69921875" style="96" customWidth="1"/>
    <col min="8" max="8" width="8.19921875" style="96" customWidth="1"/>
    <col min="9" max="9" width="8.19921875" style="1" customWidth="1"/>
    <col min="10" max="10" width="14.59765625" style="1" customWidth="1"/>
    <col min="11" max="11" width="1.19921875" style="1" customWidth="1"/>
    <col min="12" max="12" width="6.69921875" style="1" customWidth="1"/>
    <col min="13" max="13" width="1.59765625" style="1" customWidth="1"/>
    <col min="14" max="14" width="7.5" style="104" hidden="1" customWidth="1" outlineLevel="1"/>
    <col min="15" max="15" width="4.19921875" style="104" hidden="1" customWidth="1" outlineLevel="1"/>
    <col min="16" max="16" width="0.3984375" style="104" hidden="1" customWidth="1" outlineLevel="1"/>
    <col min="17" max="17" width="7.8984375" style="104" hidden="1" customWidth="1" outlineLevel="1"/>
    <col min="18" max="18" width="3.8984375" style="104" hidden="1" customWidth="1" outlineLevel="1"/>
    <col min="19" max="19" width="0.3984375" style="104" hidden="1" customWidth="1" outlineLevel="1"/>
    <col min="20" max="21" width="11.69921875" style="104" hidden="1" customWidth="1" outlineLevel="1"/>
    <col min="22" max="22" width="3.5" style="1" hidden="1" customWidth="1" outlineLevel="1"/>
    <col min="23" max="23" width="2.59765625" style="1" hidden="1" customWidth="1" outlineLevel="1"/>
    <col min="24" max="24" width="4.69921875" style="1" hidden="1" customWidth="1" outlineLevel="1"/>
    <col min="25" max="25" width="6.09765625" style="1" hidden="1" customWidth="1" outlineLevel="1"/>
    <col min="26" max="26" width="18.09765625" style="4" customWidth="1" collapsed="1"/>
    <col min="27" max="27" width="14.59765625" style="5" customWidth="1"/>
    <col min="28" max="28" width="12.8984375" style="5" customWidth="1"/>
    <col min="29" max="29" width="12.8984375" style="102" customWidth="1"/>
    <col min="30" max="30" width="12.09765625" style="102" customWidth="1"/>
    <col min="31" max="37" width="8.69921875" style="4"/>
    <col min="38" max="16384" width="8.69921875" style="1"/>
  </cols>
  <sheetData>
    <row r="1" spans="1:37" s="176" customFormat="1">
      <c r="A1" s="171" t="s">
        <v>2706</v>
      </c>
      <c r="B1" s="401"/>
      <c r="H1" s="171" t="s">
        <v>478</v>
      </c>
      <c r="J1" s="402"/>
      <c r="AC1" s="402"/>
      <c r="AD1" s="402"/>
      <c r="AF1" s="191"/>
      <c r="AG1" s="191"/>
      <c r="AH1" s="191"/>
    </row>
    <row r="2" spans="1:37" s="171" customFormat="1">
      <c r="A2" s="169" t="s">
        <v>2707</v>
      </c>
      <c r="B2" s="170"/>
      <c r="H2" s="171" t="s">
        <v>2720</v>
      </c>
      <c r="J2" s="173"/>
      <c r="Z2" s="712"/>
      <c r="AA2" s="712"/>
      <c r="AB2" s="712"/>
      <c r="AC2" s="712"/>
      <c r="AD2" s="402"/>
      <c r="AE2" s="176"/>
      <c r="AF2" s="176"/>
      <c r="AG2" s="241"/>
      <c r="AH2" s="241"/>
    </row>
    <row r="3" spans="1:37" s="171" customFormat="1">
      <c r="A3" s="169"/>
      <c r="B3" s="170"/>
      <c r="J3" s="173"/>
      <c r="Z3" s="250"/>
      <c r="AA3" s="250"/>
      <c r="AB3" s="250"/>
      <c r="AC3" s="752" t="s">
        <v>2711</v>
      </c>
      <c r="AD3" s="752"/>
      <c r="AE3" s="176"/>
      <c r="AF3" s="176"/>
      <c r="AG3" s="241"/>
      <c r="AH3" s="241"/>
    </row>
    <row r="4" spans="1:37" ht="36.75" customHeight="1">
      <c r="B4" s="581" t="s">
        <v>13</v>
      </c>
      <c r="C4" s="582"/>
      <c r="D4" s="581" t="s">
        <v>19</v>
      </c>
      <c r="E4" s="582"/>
      <c r="F4" s="581" t="s">
        <v>1</v>
      </c>
      <c r="G4" s="583"/>
      <c r="H4" s="582"/>
      <c r="I4" s="581" t="s">
        <v>2</v>
      </c>
      <c r="J4" s="583"/>
      <c r="K4" s="583"/>
      <c r="L4" s="583"/>
      <c r="M4" s="582"/>
      <c r="N4" s="584" t="s">
        <v>20</v>
      </c>
      <c r="O4" s="585"/>
      <c r="P4" s="584" t="s">
        <v>21</v>
      </c>
      <c r="Q4" s="586"/>
      <c r="R4" s="586"/>
      <c r="S4" s="585"/>
      <c r="T4" s="26" t="s">
        <v>22</v>
      </c>
      <c r="U4" s="26" t="s">
        <v>23</v>
      </c>
      <c r="V4" s="581" t="s">
        <v>358</v>
      </c>
      <c r="W4" s="583"/>
      <c r="X4" s="582"/>
      <c r="Y4" s="24" t="s">
        <v>25</v>
      </c>
      <c r="Z4" s="71" t="s">
        <v>26</v>
      </c>
      <c r="AA4" s="71" t="s">
        <v>2228</v>
      </c>
      <c r="AB4" s="71" t="s">
        <v>28</v>
      </c>
      <c r="AC4" s="459" t="s">
        <v>2631</v>
      </c>
      <c r="AD4" s="459" t="s">
        <v>2632</v>
      </c>
      <c r="AF4" s="753"/>
      <c r="AG4" s="753"/>
      <c r="AH4" s="753"/>
      <c r="AI4" s="753"/>
    </row>
    <row r="5" spans="1:37" ht="4.5" customHeight="1">
      <c r="B5" s="587" t="s">
        <v>18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81"/>
      <c r="AA5" s="115"/>
      <c r="AB5" s="88"/>
      <c r="AC5" s="460"/>
      <c r="AD5" s="461"/>
    </row>
    <row r="6" spans="1:37" s="82" customFormat="1" ht="20.399999999999999">
      <c r="A6" s="82">
        <v>1</v>
      </c>
      <c r="B6" s="589" t="s">
        <v>29</v>
      </c>
      <c r="C6" s="590"/>
      <c r="D6" s="589" t="s">
        <v>2073</v>
      </c>
      <c r="E6" s="590"/>
      <c r="F6" s="592" t="s">
        <v>2074</v>
      </c>
      <c r="G6" s="593"/>
      <c r="H6" s="594"/>
      <c r="I6" s="592" t="s">
        <v>2075</v>
      </c>
      <c r="J6" s="593"/>
      <c r="K6" s="593"/>
      <c r="L6" s="593"/>
      <c r="M6" s="594"/>
      <c r="N6" s="595">
        <v>38186</v>
      </c>
      <c r="O6" s="596"/>
      <c r="P6" s="595">
        <v>38186</v>
      </c>
      <c r="Q6" s="597"/>
      <c r="R6" s="597"/>
      <c r="S6" s="596"/>
      <c r="T6" s="31">
        <v>38186</v>
      </c>
      <c r="U6" s="31">
        <v>0</v>
      </c>
      <c r="V6" s="589" t="s">
        <v>361</v>
      </c>
      <c r="W6" s="591"/>
      <c r="X6" s="590"/>
      <c r="Y6" s="25" t="s">
        <v>34</v>
      </c>
      <c r="Z6" s="83" t="s">
        <v>2076</v>
      </c>
      <c r="AA6" s="116"/>
      <c r="AB6" s="89" t="s">
        <v>36</v>
      </c>
      <c r="AC6" s="394"/>
      <c r="AD6" s="80">
        <f t="shared" ref="AD6:AD18" si="0">P6</f>
        <v>38186</v>
      </c>
      <c r="AE6" s="84"/>
      <c r="AF6" s="84"/>
      <c r="AG6" s="84"/>
      <c r="AH6" s="84"/>
      <c r="AI6" s="84"/>
      <c r="AJ6" s="84"/>
      <c r="AK6" s="85"/>
    </row>
    <row r="7" spans="1:37" s="82" customFormat="1">
      <c r="A7" s="82">
        <v>2</v>
      </c>
      <c r="B7" s="589" t="s">
        <v>37</v>
      </c>
      <c r="C7" s="590"/>
      <c r="D7" s="589" t="s">
        <v>2077</v>
      </c>
      <c r="E7" s="590"/>
      <c r="F7" s="592" t="s">
        <v>2078</v>
      </c>
      <c r="G7" s="593"/>
      <c r="H7" s="594"/>
      <c r="I7" s="592" t="s">
        <v>2079</v>
      </c>
      <c r="J7" s="593"/>
      <c r="K7" s="593"/>
      <c r="L7" s="593"/>
      <c r="M7" s="594"/>
      <c r="N7" s="595">
        <v>120902</v>
      </c>
      <c r="O7" s="596"/>
      <c r="P7" s="595">
        <v>120902</v>
      </c>
      <c r="Q7" s="597"/>
      <c r="R7" s="597"/>
      <c r="S7" s="596"/>
      <c r="T7" s="31">
        <v>120902</v>
      </c>
      <c r="U7" s="31">
        <v>0</v>
      </c>
      <c r="V7" s="589" t="s">
        <v>361</v>
      </c>
      <c r="W7" s="591"/>
      <c r="X7" s="590"/>
      <c r="Y7" s="25" t="s">
        <v>34</v>
      </c>
      <c r="Z7" s="83" t="s">
        <v>463</v>
      </c>
      <c r="AA7" s="116"/>
      <c r="AB7" s="89" t="s">
        <v>36</v>
      </c>
      <c r="AC7" s="394"/>
      <c r="AD7" s="80">
        <f t="shared" si="0"/>
        <v>120902</v>
      </c>
      <c r="AE7" s="84"/>
      <c r="AF7" s="84"/>
      <c r="AG7" s="84"/>
      <c r="AH7" s="84"/>
      <c r="AI7" s="84"/>
      <c r="AJ7" s="84"/>
      <c r="AK7" s="85"/>
    </row>
    <row r="8" spans="1:37" s="82" customFormat="1">
      <c r="B8" s="589" t="s">
        <v>40</v>
      </c>
      <c r="C8" s="590"/>
      <c r="D8" s="589" t="s">
        <v>2080</v>
      </c>
      <c r="E8" s="590"/>
      <c r="F8" s="592" t="s">
        <v>2081</v>
      </c>
      <c r="G8" s="593"/>
      <c r="H8" s="594"/>
      <c r="I8" s="592" t="s">
        <v>2082</v>
      </c>
      <c r="J8" s="593"/>
      <c r="K8" s="593"/>
      <c r="L8" s="593"/>
      <c r="M8" s="594"/>
      <c r="N8" s="595">
        <v>55010.16</v>
      </c>
      <c r="O8" s="596"/>
      <c r="P8" s="595">
        <v>55010.16</v>
      </c>
      <c r="Q8" s="597"/>
      <c r="R8" s="597"/>
      <c r="S8" s="596"/>
      <c r="T8" s="31">
        <v>55010.16</v>
      </c>
      <c r="U8" s="31">
        <v>0</v>
      </c>
      <c r="V8" s="589" t="s">
        <v>361</v>
      </c>
      <c r="W8" s="591"/>
      <c r="X8" s="590"/>
      <c r="Y8" s="25" t="s">
        <v>34</v>
      </c>
      <c r="Z8" s="83" t="s">
        <v>75</v>
      </c>
      <c r="AA8" s="116" t="s">
        <v>2230</v>
      </c>
      <c r="AB8" s="89" t="s">
        <v>36</v>
      </c>
      <c r="AC8" s="394"/>
      <c r="AD8" s="80">
        <f t="shared" si="0"/>
        <v>55010.16</v>
      </c>
      <c r="AE8" s="84"/>
      <c r="AF8" s="84"/>
      <c r="AG8" s="84"/>
      <c r="AH8" s="84"/>
      <c r="AI8" s="84"/>
      <c r="AJ8" s="84"/>
      <c r="AK8" s="85"/>
    </row>
    <row r="9" spans="1:37" s="82" customFormat="1" ht="30.6">
      <c r="B9" s="589" t="s">
        <v>42</v>
      </c>
      <c r="C9" s="590"/>
      <c r="D9" s="589" t="s">
        <v>2083</v>
      </c>
      <c r="E9" s="590"/>
      <c r="F9" s="592" t="s">
        <v>2084</v>
      </c>
      <c r="G9" s="593"/>
      <c r="H9" s="594"/>
      <c r="I9" s="592" t="s">
        <v>2085</v>
      </c>
      <c r="J9" s="593"/>
      <c r="K9" s="593"/>
      <c r="L9" s="593"/>
      <c r="M9" s="594"/>
      <c r="N9" s="595">
        <v>3789</v>
      </c>
      <c r="O9" s="596"/>
      <c r="P9" s="595">
        <v>3789</v>
      </c>
      <c r="Q9" s="597"/>
      <c r="R9" s="597"/>
      <c r="S9" s="596"/>
      <c r="T9" s="31">
        <v>3789</v>
      </c>
      <c r="U9" s="31">
        <v>0</v>
      </c>
      <c r="V9" s="589" t="s">
        <v>361</v>
      </c>
      <c r="W9" s="591"/>
      <c r="X9" s="590"/>
      <c r="Y9" s="25" t="s">
        <v>34</v>
      </c>
      <c r="Z9" s="83" t="s">
        <v>401</v>
      </c>
      <c r="AA9" s="116"/>
      <c r="AB9" s="89" t="s">
        <v>36</v>
      </c>
      <c r="AC9" s="394"/>
      <c r="AD9" s="80">
        <f t="shared" si="0"/>
        <v>3789</v>
      </c>
      <c r="AE9" s="84"/>
      <c r="AF9" s="84"/>
      <c r="AG9" s="84"/>
      <c r="AH9" s="84"/>
      <c r="AI9" s="84"/>
      <c r="AJ9" s="84"/>
      <c r="AK9" s="85"/>
    </row>
    <row r="10" spans="1:37" s="82" customFormat="1">
      <c r="B10" s="589" t="s">
        <v>43</v>
      </c>
      <c r="C10" s="590"/>
      <c r="D10" s="589" t="s">
        <v>2086</v>
      </c>
      <c r="E10" s="590"/>
      <c r="F10" s="592" t="s">
        <v>2087</v>
      </c>
      <c r="G10" s="593"/>
      <c r="H10" s="594"/>
      <c r="I10" s="592" t="s">
        <v>2088</v>
      </c>
      <c r="J10" s="593"/>
      <c r="K10" s="593"/>
      <c r="L10" s="593"/>
      <c r="M10" s="594"/>
      <c r="N10" s="595">
        <v>73126.42</v>
      </c>
      <c r="O10" s="596"/>
      <c r="P10" s="595">
        <v>73126.42</v>
      </c>
      <c r="Q10" s="597"/>
      <c r="R10" s="597"/>
      <c r="S10" s="596"/>
      <c r="T10" s="31">
        <v>40219.72</v>
      </c>
      <c r="U10" s="31">
        <v>32906.699999999997</v>
      </c>
      <c r="V10" s="589" t="s">
        <v>361</v>
      </c>
      <c r="W10" s="591"/>
      <c r="X10" s="590"/>
      <c r="Y10" s="25" t="s">
        <v>34</v>
      </c>
      <c r="Z10" s="83" t="s">
        <v>1628</v>
      </c>
      <c r="AA10" s="116" t="s">
        <v>2230</v>
      </c>
      <c r="AB10" s="89" t="s">
        <v>36</v>
      </c>
      <c r="AC10" s="394"/>
      <c r="AD10" s="80">
        <f t="shared" si="0"/>
        <v>73126.42</v>
      </c>
      <c r="AE10" s="84"/>
      <c r="AF10" s="84"/>
      <c r="AG10" s="84"/>
      <c r="AH10" s="84"/>
      <c r="AI10" s="84"/>
      <c r="AJ10" s="84"/>
      <c r="AK10" s="85"/>
    </row>
    <row r="11" spans="1:37" s="82" customFormat="1">
      <c r="B11" s="589" t="s">
        <v>47</v>
      </c>
      <c r="C11" s="590"/>
      <c r="D11" s="589" t="s">
        <v>2086</v>
      </c>
      <c r="E11" s="590"/>
      <c r="F11" s="592" t="s">
        <v>2089</v>
      </c>
      <c r="G11" s="593"/>
      <c r="H11" s="594"/>
      <c r="I11" s="592" t="s">
        <v>2090</v>
      </c>
      <c r="J11" s="593"/>
      <c r="K11" s="593"/>
      <c r="L11" s="593"/>
      <c r="M11" s="594"/>
      <c r="N11" s="595">
        <v>16867.25</v>
      </c>
      <c r="O11" s="596"/>
      <c r="P11" s="595">
        <v>16867.25</v>
      </c>
      <c r="Q11" s="597"/>
      <c r="R11" s="597"/>
      <c r="S11" s="596"/>
      <c r="T11" s="31">
        <v>8433.6</v>
      </c>
      <c r="U11" s="31">
        <v>8433.65</v>
      </c>
      <c r="V11" s="589" t="s">
        <v>361</v>
      </c>
      <c r="W11" s="591"/>
      <c r="X11" s="590"/>
      <c r="Y11" s="25" t="s">
        <v>34</v>
      </c>
      <c r="Z11" s="83" t="s">
        <v>1628</v>
      </c>
      <c r="AA11" s="116" t="s">
        <v>2230</v>
      </c>
      <c r="AB11" s="89" t="s">
        <v>36</v>
      </c>
      <c r="AC11" s="394"/>
      <c r="AD11" s="80">
        <f t="shared" si="0"/>
        <v>16867.25</v>
      </c>
      <c r="AE11" s="84"/>
      <c r="AF11" s="84"/>
      <c r="AG11" s="84"/>
      <c r="AH11" s="84"/>
      <c r="AI11" s="84"/>
      <c r="AJ11" s="84"/>
      <c r="AK11" s="85"/>
    </row>
    <row r="12" spans="1:37" s="82" customFormat="1">
      <c r="B12" s="589" t="s">
        <v>48</v>
      </c>
      <c r="C12" s="590"/>
      <c r="D12" s="589" t="s">
        <v>2073</v>
      </c>
      <c r="E12" s="590"/>
      <c r="F12" s="592" t="s">
        <v>2091</v>
      </c>
      <c r="G12" s="593"/>
      <c r="H12" s="594"/>
      <c r="I12" s="592" t="s">
        <v>2092</v>
      </c>
      <c r="J12" s="593"/>
      <c r="K12" s="593"/>
      <c r="L12" s="593"/>
      <c r="M12" s="594"/>
      <c r="N12" s="595">
        <v>82633.3</v>
      </c>
      <c r="O12" s="596"/>
      <c r="P12" s="595">
        <v>82633.3</v>
      </c>
      <c r="Q12" s="597"/>
      <c r="R12" s="597"/>
      <c r="S12" s="596"/>
      <c r="T12" s="31">
        <v>82633.3</v>
      </c>
      <c r="U12" s="31">
        <v>0</v>
      </c>
      <c r="V12" s="589" t="s">
        <v>361</v>
      </c>
      <c r="W12" s="591"/>
      <c r="X12" s="590"/>
      <c r="Y12" s="25" t="s">
        <v>34</v>
      </c>
      <c r="Z12" s="83" t="s">
        <v>75</v>
      </c>
      <c r="AA12" s="116" t="s">
        <v>2230</v>
      </c>
      <c r="AB12" s="89" t="s">
        <v>36</v>
      </c>
      <c r="AC12" s="394"/>
      <c r="AD12" s="80">
        <f t="shared" si="0"/>
        <v>82633.3</v>
      </c>
      <c r="AE12" s="84"/>
      <c r="AF12" s="84"/>
      <c r="AG12" s="84"/>
      <c r="AH12" s="84"/>
      <c r="AI12" s="84"/>
      <c r="AJ12" s="84"/>
      <c r="AK12" s="85"/>
    </row>
    <row r="13" spans="1:37" s="82" customFormat="1">
      <c r="B13" s="589" t="s">
        <v>49</v>
      </c>
      <c r="C13" s="590"/>
      <c r="D13" s="589" t="s">
        <v>2073</v>
      </c>
      <c r="E13" s="590"/>
      <c r="F13" s="592" t="s">
        <v>2093</v>
      </c>
      <c r="G13" s="593"/>
      <c r="H13" s="594"/>
      <c r="I13" s="592" t="s">
        <v>2094</v>
      </c>
      <c r="J13" s="593"/>
      <c r="K13" s="593"/>
      <c r="L13" s="593"/>
      <c r="M13" s="594"/>
      <c r="N13" s="595">
        <v>15517.46</v>
      </c>
      <c r="O13" s="596"/>
      <c r="P13" s="595">
        <v>15517.46</v>
      </c>
      <c r="Q13" s="597"/>
      <c r="R13" s="597"/>
      <c r="S13" s="596"/>
      <c r="T13" s="31">
        <v>15517.46</v>
      </c>
      <c r="U13" s="31">
        <v>0</v>
      </c>
      <c r="V13" s="589" t="s">
        <v>361</v>
      </c>
      <c r="W13" s="591"/>
      <c r="X13" s="590"/>
      <c r="Y13" s="25" t="s">
        <v>34</v>
      </c>
      <c r="Z13" s="83" t="s">
        <v>75</v>
      </c>
      <c r="AA13" s="116" t="s">
        <v>2230</v>
      </c>
      <c r="AB13" s="89" t="s">
        <v>36</v>
      </c>
      <c r="AC13" s="394"/>
      <c r="AD13" s="80">
        <f t="shared" si="0"/>
        <v>15517.46</v>
      </c>
      <c r="AE13" s="84"/>
      <c r="AF13" s="84"/>
      <c r="AG13" s="84"/>
      <c r="AH13" s="84"/>
      <c r="AI13" s="84"/>
      <c r="AJ13" s="84"/>
      <c r="AK13" s="85"/>
    </row>
    <row r="14" spans="1:37" s="82" customFormat="1">
      <c r="B14" s="589" t="s">
        <v>54</v>
      </c>
      <c r="C14" s="590"/>
      <c r="D14" s="589" t="s">
        <v>2073</v>
      </c>
      <c r="E14" s="590"/>
      <c r="F14" s="592" t="s">
        <v>2095</v>
      </c>
      <c r="G14" s="593"/>
      <c r="H14" s="594"/>
      <c r="I14" s="592" t="s">
        <v>2096</v>
      </c>
      <c r="J14" s="593"/>
      <c r="K14" s="593"/>
      <c r="L14" s="593"/>
      <c r="M14" s="594"/>
      <c r="N14" s="595">
        <v>53537.03</v>
      </c>
      <c r="O14" s="596"/>
      <c r="P14" s="595">
        <v>35305.300000000003</v>
      </c>
      <c r="Q14" s="597"/>
      <c r="R14" s="597"/>
      <c r="S14" s="596"/>
      <c r="T14" s="31">
        <v>35305.300000000003</v>
      </c>
      <c r="U14" s="31">
        <v>0</v>
      </c>
      <c r="V14" s="589" t="s">
        <v>361</v>
      </c>
      <c r="W14" s="591"/>
      <c r="X14" s="590"/>
      <c r="Y14" s="25" t="s">
        <v>34</v>
      </c>
      <c r="Z14" s="83" t="s">
        <v>75</v>
      </c>
      <c r="AA14" s="116" t="s">
        <v>2230</v>
      </c>
      <c r="AB14" s="89" t="s">
        <v>36</v>
      </c>
      <c r="AC14" s="394"/>
      <c r="AD14" s="80">
        <f t="shared" si="0"/>
        <v>35305.300000000003</v>
      </c>
      <c r="AE14" s="84"/>
      <c r="AF14" s="84"/>
      <c r="AG14" s="84"/>
      <c r="AH14" s="84"/>
      <c r="AI14" s="84"/>
      <c r="AJ14" s="84"/>
      <c r="AK14" s="85"/>
    </row>
    <row r="15" spans="1:37" s="82" customFormat="1">
      <c r="B15" s="589" t="s">
        <v>56</v>
      </c>
      <c r="C15" s="590"/>
      <c r="D15" s="589" t="s">
        <v>2073</v>
      </c>
      <c r="E15" s="590"/>
      <c r="F15" s="592" t="s">
        <v>2097</v>
      </c>
      <c r="G15" s="593"/>
      <c r="H15" s="594"/>
      <c r="I15" s="592" t="s">
        <v>2098</v>
      </c>
      <c r="J15" s="593"/>
      <c r="K15" s="593"/>
      <c r="L15" s="593"/>
      <c r="M15" s="594"/>
      <c r="N15" s="595">
        <v>5481.46</v>
      </c>
      <c r="O15" s="596"/>
      <c r="P15" s="595">
        <v>5481.46</v>
      </c>
      <c r="Q15" s="597"/>
      <c r="R15" s="597"/>
      <c r="S15" s="596"/>
      <c r="T15" s="31">
        <v>5481.46</v>
      </c>
      <c r="U15" s="31">
        <v>0</v>
      </c>
      <c r="V15" s="589" t="s">
        <v>361</v>
      </c>
      <c r="W15" s="591"/>
      <c r="X15" s="590"/>
      <c r="Y15" s="25" t="s">
        <v>34</v>
      </c>
      <c r="Z15" s="83" t="s">
        <v>2099</v>
      </c>
      <c r="AA15" s="116"/>
      <c r="AB15" s="89" t="s">
        <v>36</v>
      </c>
      <c r="AC15" s="394"/>
      <c r="AD15" s="80">
        <f t="shared" si="0"/>
        <v>5481.46</v>
      </c>
      <c r="AE15" s="84"/>
      <c r="AF15" s="84"/>
      <c r="AG15" s="84"/>
      <c r="AH15" s="84"/>
      <c r="AI15" s="84"/>
      <c r="AJ15" s="84"/>
      <c r="AK15" s="85"/>
    </row>
    <row r="16" spans="1:37" s="82" customFormat="1">
      <c r="B16" s="589" t="s">
        <v>57</v>
      </c>
      <c r="C16" s="590"/>
      <c r="D16" s="589" t="s">
        <v>2073</v>
      </c>
      <c r="E16" s="590"/>
      <c r="F16" s="592" t="s">
        <v>2100</v>
      </c>
      <c r="G16" s="593"/>
      <c r="H16" s="594"/>
      <c r="I16" s="592" t="s">
        <v>2101</v>
      </c>
      <c r="J16" s="593"/>
      <c r="K16" s="593"/>
      <c r="L16" s="593"/>
      <c r="M16" s="594"/>
      <c r="N16" s="595">
        <v>11028.8</v>
      </c>
      <c r="O16" s="596"/>
      <c r="P16" s="595">
        <v>812.52</v>
      </c>
      <c r="Q16" s="597"/>
      <c r="R16" s="597"/>
      <c r="S16" s="596"/>
      <c r="T16" s="31">
        <v>812.52</v>
      </c>
      <c r="U16" s="31">
        <v>0</v>
      </c>
      <c r="V16" s="589" t="s">
        <v>361</v>
      </c>
      <c r="W16" s="591"/>
      <c r="X16" s="590"/>
      <c r="Y16" s="25" t="s">
        <v>34</v>
      </c>
      <c r="Z16" s="83" t="s">
        <v>2102</v>
      </c>
      <c r="AA16" s="116" t="s">
        <v>2230</v>
      </c>
      <c r="AB16" s="89" t="s">
        <v>36</v>
      </c>
      <c r="AC16" s="394"/>
      <c r="AD16" s="80">
        <f t="shared" si="0"/>
        <v>812.52</v>
      </c>
      <c r="AE16" s="84"/>
      <c r="AF16" s="84"/>
      <c r="AG16" s="84"/>
      <c r="AH16" s="84"/>
      <c r="AI16" s="84"/>
      <c r="AJ16" s="84"/>
      <c r="AK16" s="85"/>
    </row>
    <row r="17" spans="2:37" s="82" customFormat="1">
      <c r="B17" s="589" t="s">
        <v>58</v>
      </c>
      <c r="C17" s="590"/>
      <c r="D17" s="589" t="s">
        <v>2073</v>
      </c>
      <c r="E17" s="590"/>
      <c r="F17" s="592" t="s">
        <v>2103</v>
      </c>
      <c r="G17" s="593"/>
      <c r="H17" s="594"/>
      <c r="I17" s="592" t="s">
        <v>2104</v>
      </c>
      <c r="J17" s="593"/>
      <c r="K17" s="593"/>
      <c r="L17" s="593"/>
      <c r="M17" s="594"/>
      <c r="N17" s="595">
        <v>18000</v>
      </c>
      <c r="O17" s="596"/>
      <c r="P17" s="595">
        <v>18000</v>
      </c>
      <c r="Q17" s="597"/>
      <c r="R17" s="597"/>
      <c r="S17" s="596"/>
      <c r="T17" s="31">
        <v>18000</v>
      </c>
      <c r="U17" s="31">
        <v>0</v>
      </c>
      <c r="V17" s="589" t="s">
        <v>361</v>
      </c>
      <c r="W17" s="591"/>
      <c r="X17" s="590"/>
      <c r="Y17" s="25" t="s">
        <v>34</v>
      </c>
      <c r="Z17" s="83" t="s">
        <v>579</v>
      </c>
      <c r="AA17" s="116"/>
      <c r="AB17" s="89" t="s">
        <v>36</v>
      </c>
      <c r="AC17" s="394"/>
      <c r="AD17" s="80">
        <f t="shared" si="0"/>
        <v>18000</v>
      </c>
      <c r="AE17" s="84"/>
      <c r="AF17" s="84"/>
      <c r="AG17" s="84"/>
      <c r="AH17" s="84"/>
      <c r="AI17" s="84"/>
      <c r="AJ17" s="84"/>
      <c r="AK17" s="85"/>
    </row>
    <row r="18" spans="2:37" s="82" customFormat="1">
      <c r="B18" s="589" t="s">
        <v>62</v>
      </c>
      <c r="C18" s="590"/>
      <c r="D18" s="589" t="s">
        <v>2073</v>
      </c>
      <c r="E18" s="590"/>
      <c r="F18" s="592" t="s">
        <v>2105</v>
      </c>
      <c r="G18" s="593"/>
      <c r="H18" s="594"/>
      <c r="I18" s="592" t="s">
        <v>2106</v>
      </c>
      <c r="J18" s="593"/>
      <c r="K18" s="593"/>
      <c r="L18" s="593"/>
      <c r="M18" s="594"/>
      <c r="N18" s="595">
        <v>4042.7</v>
      </c>
      <c r="O18" s="596"/>
      <c r="P18" s="595">
        <v>4042.7</v>
      </c>
      <c r="Q18" s="597"/>
      <c r="R18" s="597"/>
      <c r="S18" s="596"/>
      <c r="T18" s="31">
        <v>4042.7</v>
      </c>
      <c r="U18" s="31">
        <v>0</v>
      </c>
      <c r="V18" s="589" t="s">
        <v>361</v>
      </c>
      <c r="W18" s="591"/>
      <c r="X18" s="590"/>
      <c r="Y18" s="25" t="s">
        <v>34</v>
      </c>
      <c r="Z18" s="83" t="s">
        <v>463</v>
      </c>
      <c r="AA18" s="116"/>
      <c r="AB18" s="89" t="s">
        <v>36</v>
      </c>
      <c r="AC18" s="394"/>
      <c r="AD18" s="80">
        <f t="shared" si="0"/>
        <v>4042.7</v>
      </c>
      <c r="AE18" s="84"/>
      <c r="AF18" s="84"/>
      <c r="AG18" s="84"/>
      <c r="AH18" s="84"/>
      <c r="AI18" s="84"/>
      <c r="AJ18" s="84"/>
      <c r="AK18" s="85"/>
    </row>
    <row r="19" spans="2:37" s="82" customFormat="1" ht="30.6">
      <c r="B19" s="589" t="s">
        <v>63</v>
      </c>
      <c r="C19" s="590"/>
      <c r="D19" s="589" t="s">
        <v>2073</v>
      </c>
      <c r="E19" s="590"/>
      <c r="F19" s="592" t="s">
        <v>2107</v>
      </c>
      <c r="G19" s="593"/>
      <c r="H19" s="594"/>
      <c r="I19" s="592" t="s">
        <v>2108</v>
      </c>
      <c r="J19" s="593"/>
      <c r="K19" s="593"/>
      <c r="L19" s="593"/>
      <c r="M19" s="594"/>
      <c r="N19" s="595">
        <v>54886.81</v>
      </c>
      <c r="O19" s="596"/>
      <c r="P19" s="595">
        <v>54886.81</v>
      </c>
      <c r="Q19" s="597"/>
      <c r="R19" s="597"/>
      <c r="S19" s="596"/>
      <c r="T19" s="31">
        <v>54886.81</v>
      </c>
      <c r="U19" s="31">
        <v>0</v>
      </c>
      <c r="V19" s="589" t="s">
        <v>361</v>
      </c>
      <c r="W19" s="591"/>
      <c r="X19" s="590"/>
      <c r="Y19" s="25" t="s">
        <v>34</v>
      </c>
      <c r="Z19" s="83" t="s">
        <v>401</v>
      </c>
      <c r="AA19" s="116"/>
      <c r="AB19" s="89" t="s">
        <v>404</v>
      </c>
      <c r="AC19" s="394">
        <f>P19</f>
        <v>54886.81</v>
      </c>
      <c r="AD19" s="80"/>
      <c r="AE19" s="84"/>
      <c r="AF19" s="84"/>
      <c r="AG19" s="84"/>
      <c r="AH19" s="84"/>
      <c r="AI19" s="84"/>
      <c r="AJ19" s="84"/>
      <c r="AK19" s="85"/>
    </row>
    <row r="20" spans="2:37" s="82" customFormat="1">
      <c r="B20" s="589" t="s">
        <v>68</v>
      </c>
      <c r="C20" s="590"/>
      <c r="D20" s="589" t="s">
        <v>2073</v>
      </c>
      <c r="E20" s="590"/>
      <c r="F20" s="592" t="s">
        <v>2109</v>
      </c>
      <c r="G20" s="593"/>
      <c r="H20" s="594"/>
      <c r="I20" s="592" t="s">
        <v>2110</v>
      </c>
      <c r="J20" s="593"/>
      <c r="K20" s="593"/>
      <c r="L20" s="593"/>
      <c r="M20" s="594"/>
      <c r="N20" s="595">
        <v>15170.7</v>
      </c>
      <c r="O20" s="596"/>
      <c r="P20" s="595">
        <v>15170.7</v>
      </c>
      <c r="Q20" s="597"/>
      <c r="R20" s="597"/>
      <c r="S20" s="596"/>
      <c r="T20" s="31">
        <v>15170.7</v>
      </c>
      <c r="U20" s="31">
        <v>0</v>
      </c>
      <c r="V20" s="589" t="s">
        <v>361</v>
      </c>
      <c r="W20" s="591"/>
      <c r="X20" s="590"/>
      <c r="Y20" s="25" t="s">
        <v>34</v>
      </c>
      <c r="Z20" s="83" t="s">
        <v>463</v>
      </c>
      <c r="AA20" s="116"/>
      <c r="AB20" s="89" t="s">
        <v>36</v>
      </c>
      <c r="AC20" s="394"/>
      <c r="AD20" s="80">
        <f t="shared" ref="AD20:AD28" si="1">P20</f>
        <v>15170.7</v>
      </c>
      <c r="AE20" s="84"/>
      <c r="AF20" s="84"/>
      <c r="AG20" s="84"/>
      <c r="AH20" s="84"/>
      <c r="AI20" s="84"/>
      <c r="AJ20" s="84"/>
      <c r="AK20" s="85"/>
    </row>
    <row r="21" spans="2:37" s="82" customFormat="1">
      <c r="B21" s="589" t="s">
        <v>69</v>
      </c>
      <c r="C21" s="590"/>
      <c r="D21" s="589" t="s">
        <v>2073</v>
      </c>
      <c r="E21" s="590"/>
      <c r="F21" s="592" t="s">
        <v>2111</v>
      </c>
      <c r="G21" s="593"/>
      <c r="H21" s="594"/>
      <c r="I21" s="592" t="s">
        <v>2112</v>
      </c>
      <c r="J21" s="593"/>
      <c r="K21" s="593"/>
      <c r="L21" s="593"/>
      <c r="M21" s="594"/>
      <c r="N21" s="595">
        <v>5888</v>
      </c>
      <c r="O21" s="596"/>
      <c r="P21" s="595">
        <v>5888</v>
      </c>
      <c r="Q21" s="597"/>
      <c r="R21" s="597"/>
      <c r="S21" s="596"/>
      <c r="T21" s="31">
        <v>5888</v>
      </c>
      <c r="U21" s="31">
        <v>0</v>
      </c>
      <c r="V21" s="589" t="s">
        <v>361</v>
      </c>
      <c r="W21" s="591"/>
      <c r="X21" s="590"/>
      <c r="Y21" s="25" t="s">
        <v>34</v>
      </c>
      <c r="Z21" s="83" t="s">
        <v>724</v>
      </c>
      <c r="AA21" s="116"/>
      <c r="AB21" s="89" t="s">
        <v>36</v>
      </c>
      <c r="AC21" s="394"/>
      <c r="AD21" s="80">
        <f t="shared" si="1"/>
        <v>5888</v>
      </c>
      <c r="AE21" s="84"/>
      <c r="AF21" s="84"/>
      <c r="AG21" s="84"/>
      <c r="AH21" s="84"/>
      <c r="AI21" s="84"/>
      <c r="AJ21" s="84"/>
      <c r="AK21" s="85"/>
    </row>
    <row r="22" spans="2:37" s="82" customFormat="1">
      <c r="B22" s="589" t="s">
        <v>72</v>
      </c>
      <c r="C22" s="590"/>
      <c r="D22" s="589" t="s">
        <v>2073</v>
      </c>
      <c r="E22" s="590"/>
      <c r="F22" s="592" t="s">
        <v>2113</v>
      </c>
      <c r="G22" s="593"/>
      <c r="H22" s="594"/>
      <c r="I22" s="592" t="s">
        <v>2114</v>
      </c>
      <c r="J22" s="593"/>
      <c r="K22" s="593"/>
      <c r="L22" s="593"/>
      <c r="M22" s="594"/>
      <c r="N22" s="595">
        <v>4200</v>
      </c>
      <c r="O22" s="596"/>
      <c r="P22" s="595">
        <v>4200</v>
      </c>
      <c r="Q22" s="597"/>
      <c r="R22" s="597"/>
      <c r="S22" s="596"/>
      <c r="T22" s="31">
        <v>4200</v>
      </c>
      <c r="U22" s="31">
        <v>0</v>
      </c>
      <c r="V22" s="589" t="s">
        <v>361</v>
      </c>
      <c r="W22" s="591"/>
      <c r="X22" s="590"/>
      <c r="Y22" s="25" t="s">
        <v>34</v>
      </c>
      <c r="Z22" s="83" t="s">
        <v>465</v>
      </c>
      <c r="AA22" s="116"/>
      <c r="AB22" s="89" t="s">
        <v>36</v>
      </c>
      <c r="AC22" s="394"/>
      <c r="AD22" s="80">
        <f t="shared" si="1"/>
        <v>4200</v>
      </c>
      <c r="AE22" s="84"/>
      <c r="AF22" s="84"/>
      <c r="AG22" s="84"/>
      <c r="AH22" s="84"/>
      <c r="AI22" s="84"/>
      <c r="AJ22" s="84"/>
      <c r="AK22" s="85"/>
    </row>
    <row r="23" spans="2:37" s="82" customFormat="1" ht="20.399999999999999">
      <c r="B23" s="589" t="s">
        <v>77</v>
      </c>
      <c r="C23" s="590"/>
      <c r="D23" s="589" t="s">
        <v>2073</v>
      </c>
      <c r="E23" s="590"/>
      <c r="F23" s="592" t="s">
        <v>2115</v>
      </c>
      <c r="G23" s="593"/>
      <c r="H23" s="594"/>
      <c r="I23" s="592" t="s">
        <v>2116</v>
      </c>
      <c r="J23" s="593"/>
      <c r="K23" s="593"/>
      <c r="L23" s="593"/>
      <c r="M23" s="594"/>
      <c r="N23" s="595">
        <v>3678.3</v>
      </c>
      <c r="O23" s="596"/>
      <c r="P23" s="595">
        <v>3678.3</v>
      </c>
      <c r="Q23" s="597"/>
      <c r="R23" s="597"/>
      <c r="S23" s="596"/>
      <c r="T23" s="31">
        <v>3678.3</v>
      </c>
      <c r="U23" s="31">
        <v>0</v>
      </c>
      <c r="V23" s="589" t="s">
        <v>361</v>
      </c>
      <c r="W23" s="591"/>
      <c r="X23" s="590"/>
      <c r="Y23" s="25" t="s">
        <v>34</v>
      </c>
      <c r="Z23" s="83" t="s">
        <v>2117</v>
      </c>
      <c r="AA23" s="116"/>
      <c r="AB23" s="89" t="s">
        <v>36</v>
      </c>
      <c r="AC23" s="394"/>
      <c r="AD23" s="80">
        <f t="shared" si="1"/>
        <v>3678.3</v>
      </c>
      <c r="AE23" s="84"/>
      <c r="AF23" s="84"/>
      <c r="AG23" s="84"/>
      <c r="AH23" s="84"/>
      <c r="AI23" s="84"/>
      <c r="AJ23" s="84"/>
      <c r="AK23" s="85"/>
    </row>
    <row r="24" spans="2:37" s="82" customFormat="1" ht="30.6">
      <c r="B24" s="589" t="s">
        <v>78</v>
      </c>
      <c r="C24" s="590"/>
      <c r="D24" s="589" t="s">
        <v>2073</v>
      </c>
      <c r="E24" s="590"/>
      <c r="F24" s="592" t="s">
        <v>2118</v>
      </c>
      <c r="G24" s="593"/>
      <c r="H24" s="594"/>
      <c r="I24" s="592" t="s">
        <v>2119</v>
      </c>
      <c r="J24" s="593"/>
      <c r="K24" s="593"/>
      <c r="L24" s="593"/>
      <c r="M24" s="594"/>
      <c r="N24" s="595">
        <v>8662</v>
      </c>
      <c r="O24" s="596"/>
      <c r="P24" s="595">
        <v>8662</v>
      </c>
      <c r="Q24" s="597"/>
      <c r="R24" s="597"/>
      <c r="S24" s="596"/>
      <c r="T24" s="31">
        <v>8662</v>
      </c>
      <c r="U24" s="31">
        <v>0</v>
      </c>
      <c r="V24" s="589" t="s">
        <v>361</v>
      </c>
      <c r="W24" s="591"/>
      <c r="X24" s="590"/>
      <c r="Y24" s="25" t="s">
        <v>34</v>
      </c>
      <c r="Z24" s="83" t="s">
        <v>2120</v>
      </c>
      <c r="AA24" s="116"/>
      <c r="AB24" s="89" t="s">
        <v>36</v>
      </c>
      <c r="AC24" s="394"/>
      <c r="AD24" s="80">
        <f t="shared" si="1"/>
        <v>8662</v>
      </c>
      <c r="AE24" s="84"/>
      <c r="AF24" s="84"/>
      <c r="AG24" s="84"/>
      <c r="AH24" s="84"/>
      <c r="AI24" s="84"/>
      <c r="AJ24" s="84"/>
      <c r="AK24" s="85"/>
    </row>
    <row r="25" spans="2:37" s="82" customFormat="1" ht="30.6">
      <c r="B25" s="589" t="s">
        <v>82</v>
      </c>
      <c r="C25" s="590"/>
      <c r="D25" s="589" t="s">
        <v>2073</v>
      </c>
      <c r="E25" s="590"/>
      <c r="F25" s="592" t="s">
        <v>2121</v>
      </c>
      <c r="G25" s="593"/>
      <c r="H25" s="594"/>
      <c r="I25" s="592" t="s">
        <v>2122</v>
      </c>
      <c r="J25" s="593"/>
      <c r="K25" s="593"/>
      <c r="L25" s="593"/>
      <c r="M25" s="594"/>
      <c r="N25" s="595">
        <v>3651.45</v>
      </c>
      <c r="O25" s="596"/>
      <c r="P25" s="595">
        <v>3651.45</v>
      </c>
      <c r="Q25" s="597"/>
      <c r="R25" s="597"/>
      <c r="S25" s="596"/>
      <c r="T25" s="31">
        <v>3651.45</v>
      </c>
      <c r="U25" s="31">
        <v>0</v>
      </c>
      <c r="V25" s="589" t="s">
        <v>361</v>
      </c>
      <c r="W25" s="591"/>
      <c r="X25" s="590"/>
      <c r="Y25" s="25" t="s">
        <v>34</v>
      </c>
      <c r="Z25" s="83" t="s">
        <v>2120</v>
      </c>
      <c r="AA25" s="116"/>
      <c r="AB25" s="89" t="s">
        <v>36</v>
      </c>
      <c r="AC25" s="394"/>
      <c r="AD25" s="80">
        <f t="shared" si="1"/>
        <v>3651.45</v>
      </c>
      <c r="AE25" s="84"/>
      <c r="AF25" s="84"/>
      <c r="AG25" s="84"/>
      <c r="AH25" s="84"/>
      <c r="AI25" s="84"/>
      <c r="AJ25" s="84"/>
      <c r="AK25" s="85"/>
    </row>
    <row r="26" spans="2:37" s="82" customFormat="1">
      <c r="B26" s="589" t="s">
        <v>87</v>
      </c>
      <c r="C26" s="590"/>
      <c r="D26" s="589" t="s">
        <v>2073</v>
      </c>
      <c r="E26" s="590"/>
      <c r="F26" s="592" t="s">
        <v>2123</v>
      </c>
      <c r="G26" s="593"/>
      <c r="H26" s="594"/>
      <c r="I26" s="592" t="s">
        <v>2124</v>
      </c>
      <c r="J26" s="593"/>
      <c r="K26" s="593"/>
      <c r="L26" s="593"/>
      <c r="M26" s="594"/>
      <c r="N26" s="595">
        <v>3690</v>
      </c>
      <c r="O26" s="596"/>
      <c r="P26" s="595">
        <v>3690</v>
      </c>
      <c r="Q26" s="597"/>
      <c r="R26" s="597"/>
      <c r="S26" s="596"/>
      <c r="T26" s="31">
        <v>3690</v>
      </c>
      <c r="U26" s="31">
        <v>0</v>
      </c>
      <c r="V26" s="589" t="s">
        <v>361</v>
      </c>
      <c r="W26" s="591"/>
      <c r="X26" s="590"/>
      <c r="Y26" s="25" t="s">
        <v>34</v>
      </c>
      <c r="Z26" s="83" t="s">
        <v>579</v>
      </c>
      <c r="AA26" s="116"/>
      <c r="AB26" s="89" t="s">
        <v>36</v>
      </c>
      <c r="AC26" s="394"/>
      <c r="AD26" s="80">
        <f t="shared" si="1"/>
        <v>3690</v>
      </c>
      <c r="AE26" s="84"/>
      <c r="AF26" s="84"/>
      <c r="AG26" s="84"/>
      <c r="AH26" s="84"/>
      <c r="AI26" s="84"/>
      <c r="AJ26" s="84"/>
      <c r="AK26" s="85"/>
    </row>
    <row r="27" spans="2:37" s="82" customFormat="1">
      <c r="B27" s="589" t="s">
        <v>91</v>
      </c>
      <c r="C27" s="590"/>
      <c r="D27" s="589" t="s">
        <v>2073</v>
      </c>
      <c r="E27" s="590"/>
      <c r="F27" s="592" t="s">
        <v>2125</v>
      </c>
      <c r="G27" s="593"/>
      <c r="H27" s="594"/>
      <c r="I27" s="592" t="s">
        <v>2126</v>
      </c>
      <c r="J27" s="593"/>
      <c r="K27" s="593"/>
      <c r="L27" s="593"/>
      <c r="M27" s="594"/>
      <c r="N27" s="595">
        <v>40940.300000000003</v>
      </c>
      <c r="O27" s="596"/>
      <c r="P27" s="595">
        <v>40940.300000000003</v>
      </c>
      <c r="Q27" s="597"/>
      <c r="R27" s="597"/>
      <c r="S27" s="596"/>
      <c r="T27" s="31">
        <v>40940.300000000003</v>
      </c>
      <c r="U27" s="31">
        <v>0</v>
      </c>
      <c r="V27" s="589" t="s">
        <v>361</v>
      </c>
      <c r="W27" s="591"/>
      <c r="X27" s="590"/>
      <c r="Y27" s="25" t="s">
        <v>34</v>
      </c>
      <c r="Z27" s="83" t="s">
        <v>478</v>
      </c>
      <c r="AA27" s="116"/>
      <c r="AB27" s="89" t="s">
        <v>36</v>
      </c>
      <c r="AC27" s="394"/>
      <c r="AD27" s="80">
        <f t="shared" si="1"/>
        <v>40940.300000000003</v>
      </c>
      <c r="AE27" s="84"/>
      <c r="AF27" s="84"/>
      <c r="AG27" s="84"/>
      <c r="AH27" s="84"/>
      <c r="AI27" s="84"/>
      <c r="AJ27" s="84"/>
      <c r="AK27" s="85"/>
    </row>
    <row r="28" spans="2:37" s="82" customFormat="1">
      <c r="B28" s="589" t="s">
        <v>92</v>
      </c>
      <c r="C28" s="590"/>
      <c r="D28" s="589" t="s">
        <v>2073</v>
      </c>
      <c r="E28" s="590"/>
      <c r="F28" s="592" t="s">
        <v>2127</v>
      </c>
      <c r="G28" s="593"/>
      <c r="H28" s="594"/>
      <c r="I28" s="592" t="s">
        <v>2128</v>
      </c>
      <c r="J28" s="593"/>
      <c r="K28" s="593"/>
      <c r="L28" s="593"/>
      <c r="M28" s="594"/>
      <c r="N28" s="595">
        <v>12809</v>
      </c>
      <c r="O28" s="596"/>
      <c r="P28" s="595">
        <v>12809</v>
      </c>
      <c r="Q28" s="597"/>
      <c r="R28" s="597"/>
      <c r="S28" s="596"/>
      <c r="T28" s="31">
        <v>12809</v>
      </c>
      <c r="U28" s="31">
        <v>0</v>
      </c>
      <c r="V28" s="589" t="s">
        <v>361</v>
      </c>
      <c r="W28" s="591"/>
      <c r="X28" s="590"/>
      <c r="Y28" s="25" t="s">
        <v>34</v>
      </c>
      <c r="Z28" s="83" t="s">
        <v>465</v>
      </c>
      <c r="AA28" s="116"/>
      <c r="AB28" s="89" t="s">
        <v>36</v>
      </c>
      <c r="AC28" s="394"/>
      <c r="AD28" s="80">
        <f t="shared" si="1"/>
        <v>12809</v>
      </c>
      <c r="AE28" s="84"/>
      <c r="AF28" s="84"/>
      <c r="AG28" s="84"/>
      <c r="AH28" s="84"/>
      <c r="AI28" s="84"/>
      <c r="AJ28" s="84"/>
      <c r="AK28" s="85"/>
    </row>
    <row r="29" spans="2:37" s="82" customFormat="1" ht="30.6">
      <c r="B29" s="589" t="s">
        <v>93</v>
      </c>
      <c r="C29" s="590"/>
      <c r="D29" s="589" t="s">
        <v>2073</v>
      </c>
      <c r="E29" s="590"/>
      <c r="F29" s="592" t="s">
        <v>2129</v>
      </c>
      <c r="G29" s="593"/>
      <c r="H29" s="594"/>
      <c r="I29" s="592" t="s">
        <v>2130</v>
      </c>
      <c r="J29" s="593"/>
      <c r="K29" s="593"/>
      <c r="L29" s="593"/>
      <c r="M29" s="594"/>
      <c r="N29" s="595">
        <v>3496.98</v>
      </c>
      <c r="O29" s="596"/>
      <c r="P29" s="595">
        <v>3496.98</v>
      </c>
      <c r="Q29" s="597"/>
      <c r="R29" s="597"/>
      <c r="S29" s="596"/>
      <c r="T29" s="31">
        <v>3496.98</v>
      </c>
      <c r="U29" s="31">
        <v>0</v>
      </c>
      <c r="V29" s="589" t="s">
        <v>361</v>
      </c>
      <c r="W29" s="591"/>
      <c r="X29" s="590"/>
      <c r="Y29" s="25" t="s">
        <v>34</v>
      </c>
      <c r="Z29" s="83" t="s">
        <v>401</v>
      </c>
      <c r="AA29" s="116"/>
      <c r="AB29" s="89" t="s">
        <v>404</v>
      </c>
      <c r="AC29" s="394">
        <f>P29</f>
        <v>3496.98</v>
      </c>
      <c r="AD29" s="80"/>
      <c r="AE29" s="84"/>
      <c r="AF29" s="84"/>
      <c r="AG29" s="84"/>
      <c r="AH29" s="84"/>
      <c r="AI29" s="84"/>
      <c r="AJ29" s="84"/>
      <c r="AK29" s="85"/>
    </row>
    <row r="30" spans="2:37" s="82" customFormat="1">
      <c r="B30" s="589" t="s">
        <v>94</v>
      </c>
      <c r="C30" s="590"/>
      <c r="D30" s="589" t="s">
        <v>2073</v>
      </c>
      <c r="E30" s="590"/>
      <c r="F30" s="592" t="s">
        <v>2131</v>
      </c>
      <c r="G30" s="593"/>
      <c r="H30" s="594"/>
      <c r="I30" s="592" t="s">
        <v>2132</v>
      </c>
      <c r="J30" s="593"/>
      <c r="K30" s="593"/>
      <c r="L30" s="593"/>
      <c r="M30" s="594"/>
      <c r="N30" s="595">
        <v>11525.1</v>
      </c>
      <c r="O30" s="596"/>
      <c r="P30" s="595">
        <v>11525.1</v>
      </c>
      <c r="Q30" s="597"/>
      <c r="R30" s="597"/>
      <c r="S30" s="596"/>
      <c r="T30" s="31">
        <v>10372.32</v>
      </c>
      <c r="U30" s="31">
        <v>1152.78</v>
      </c>
      <c r="V30" s="589" t="s">
        <v>361</v>
      </c>
      <c r="W30" s="591"/>
      <c r="X30" s="590"/>
      <c r="Y30" s="25" t="s">
        <v>34</v>
      </c>
      <c r="Z30" s="83" t="s">
        <v>478</v>
      </c>
      <c r="AA30" s="116"/>
      <c r="AB30" s="89" t="s">
        <v>36</v>
      </c>
      <c r="AC30" s="394"/>
      <c r="AD30" s="80">
        <f t="shared" ref="AD30:AD73" si="2">P30</f>
        <v>11525.1</v>
      </c>
      <c r="AE30" s="84"/>
      <c r="AF30" s="84"/>
      <c r="AG30" s="84"/>
      <c r="AH30" s="84"/>
      <c r="AI30" s="84"/>
      <c r="AJ30" s="84"/>
      <c r="AK30" s="85"/>
    </row>
    <row r="31" spans="2:37" s="82" customFormat="1">
      <c r="B31" s="589" t="s">
        <v>98</v>
      </c>
      <c r="C31" s="590"/>
      <c r="D31" s="589" t="s">
        <v>2073</v>
      </c>
      <c r="E31" s="590"/>
      <c r="F31" s="592" t="s">
        <v>2133</v>
      </c>
      <c r="G31" s="593"/>
      <c r="H31" s="594"/>
      <c r="I31" s="592" t="s">
        <v>2132</v>
      </c>
      <c r="J31" s="593"/>
      <c r="K31" s="593"/>
      <c r="L31" s="593"/>
      <c r="M31" s="594"/>
      <c r="N31" s="595">
        <v>11525.1</v>
      </c>
      <c r="O31" s="596"/>
      <c r="P31" s="595">
        <v>11525.1</v>
      </c>
      <c r="Q31" s="597"/>
      <c r="R31" s="597"/>
      <c r="S31" s="596"/>
      <c r="T31" s="31">
        <v>10372.32</v>
      </c>
      <c r="U31" s="31">
        <v>1152.78</v>
      </c>
      <c r="V31" s="589" t="s">
        <v>361</v>
      </c>
      <c r="W31" s="591"/>
      <c r="X31" s="590"/>
      <c r="Y31" s="25" t="s">
        <v>34</v>
      </c>
      <c r="Z31" s="83" t="s">
        <v>478</v>
      </c>
      <c r="AA31" s="116"/>
      <c r="AB31" s="89" t="s">
        <v>36</v>
      </c>
      <c r="AC31" s="394"/>
      <c r="AD31" s="80">
        <f t="shared" si="2"/>
        <v>11525.1</v>
      </c>
      <c r="AE31" s="84"/>
      <c r="AF31" s="84"/>
      <c r="AG31" s="84"/>
      <c r="AH31" s="84"/>
      <c r="AI31" s="84"/>
      <c r="AJ31" s="84"/>
      <c r="AK31" s="85"/>
    </row>
    <row r="32" spans="2:37" s="82" customFormat="1">
      <c r="B32" s="589" t="s">
        <v>102</v>
      </c>
      <c r="C32" s="590"/>
      <c r="D32" s="589" t="s">
        <v>2073</v>
      </c>
      <c r="E32" s="590"/>
      <c r="F32" s="592" t="s">
        <v>2134</v>
      </c>
      <c r="G32" s="593"/>
      <c r="H32" s="594"/>
      <c r="I32" s="592" t="s">
        <v>2135</v>
      </c>
      <c r="J32" s="593"/>
      <c r="K32" s="593"/>
      <c r="L32" s="593"/>
      <c r="M32" s="594"/>
      <c r="N32" s="595">
        <v>18762.419999999998</v>
      </c>
      <c r="O32" s="596"/>
      <c r="P32" s="595">
        <v>18762.419999999998</v>
      </c>
      <c r="Q32" s="597"/>
      <c r="R32" s="597"/>
      <c r="S32" s="596"/>
      <c r="T32" s="31">
        <v>15322.79</v>
      </c>
      <c r="U32" s="31">
        <v>3439.63</v>
      </c>
      <c r="V32" s="589" t="s">
        <v>361</v>
      </c>
      <c r="W32" s="591"/>
      <c r="X32" s="590"/>
      <c r="Y32" s="25" t="s">
        <v>34</v>
      </c>
      <c r="Z32" s="83" t="s">
        <v>2136</v>
      </c>
      <c r="AA32" s="116"/>
      <c r="AB32" s="89" t="s">
        <v>36</v>
      </c>
      <c r="AC32" s="394"/>
      <c r="AD32" s="80">
        <f t="shared" si="2"/>
        <v>18762.419999999998</v>
      </c>
      <c r="AE32" s="84"/>
      <c r="AF32" s="84"/>
      <c r="AG32" s="84"/>
      <c r="AH32" s="84"/>
      <c r="AI32" s="84"/>
      <c r="AJ32" s="84"/>
      <c r="AK32" s="85"/>
    </row>
    <row r="33" spans="2:37" s="82" customFormat="1">
      <c r="B33" s="589" t="s">
        <v>107</v>
      </c>
      <c r="C33" s="590"/>
      <c r="D33" s="589" t="s">
        <v>2073</v>
      </c>
      <c r="E33" s="590"/>
      <c r="F33" s="592" t="s">
        <v>2137</v>
      </c>
      <c r="G33" s="593"/>
      <c r="H33" s="594"/>
      <c r="I33" s="592" t="s">
        <v>2138</v>
      </c>
      <c r="J33" s="593"/>
      <c r="K33" s="593"/>
      <c r="L33" s="593"/>
      <c r="M33" s="594"/>
      <c r="N33" s="595">
        <v>11774.11</v>
      </c>
      <c r="O33" s="596"/>
      <c r="P33" s="595">
        <v>11774.11</v>
      </c>
      <c r="Q33" s="597"/>
      <c r="R33" s="597"/>
      <c r="S33" s="596"/>
      <c r="T33" s="31">
        <v>9223.2800000000007</v>
      </c>
      <c r="U33" s="31">
        <v>2550.83</v>
      </c>
      <c r="V33" s="589" t="s">
        <v>361</v>
      </c>
      <c r="W33" s="591"/>
      <c r="X33" s="590"/>
      <c r="Y33" s="25" t="s">
        <v>34</v>
      </c>
      <c r="Z33" s="83" t="s">
        <v>175</v>
      </c>
      <c r="AA33" s="116"/>
      <c r="AB33" s="89" t="s">
        <v>36</v>
      </c>
      <c r="AC33" s="394"/>
      <c r="AD33" s="80">
        <f t="shared" si="2"/>
        <v>11774.11</v>
      </c>
      <c r="AE33" s="84"/>
      <c r="AF33" s="84"/>
      <c r="AG33" s="84"/>
      <c r="AH33" s="84"/>
      <c r="AI33" s="84"/>
      <c r="AJ33" s="84"/>
      <c r="AK33" s="85"/>
    </row>
    <row r="34" spans="2:37" s="82" customFormat="1">
      <c r="B34" s="589" t="s">
        <v>110</v>
      </c>
      <c r="C34" s="590"/>
      <c r="D34" s="589" t="s">
        <v>2073</v>
      </c>
      <c r="E34" s="590"/>
      <c r="F34" s="592" t="s">
        <v>2139</v>
      </c>
      <c r="G34" s="593"/>
      <c r="H34" s="594"/>
      <c r="I34" s="592" t="s">
        <v>2140</v>
      </c>
      <c r="J34" s="593"/>
      <c r="K34" s="593"/>
      <c r="L34" s="593"/>
      <c r="M34" s="594"/>
      <c r="N34" s="595">
        <v>9137.4599999999991</v>
      </c>
      <c r="O34" s="596"/>
      <c r="P34" s="595">
        <v>9137.4599999999991</v>
      </c>
      <c r="Q34" s="597"/>
      <c r="R34" s="597"/>
      <c r="S34" s="596"/>
      <c r="T34" s="31">
        <v>6091.6</v>
      </c>
      <c r="U34" s="31">
        <v>3045.86</v>
      </c>
      <c r="V34" s="589" t="s">
        <v>361</v>
      </c>
      <c r="W34" s="591"/>
      <c r="X34" s="590"/>
      <c r="Y34" s="25" t="s">
        <v>34</v>
      </c>
      <c r="Z34" s="83" t="s">
        <v>2141</v>
      </c>
      <c r="AA34" s="116"/>
      <c r="AB34" s="89" t="s">
        <v>36</v>
      </c>
      <c r="AC34" s="394"/>
      <c r="AD34" s="80">
        <f t="shared" si="2"/>
        <v>9137.4599999999991</v>
      </c>
      <c r="AE34" s="84"/>
      <c r="AF34" s="84"/>
      <c r="AG34" s="84"/>
      <c r="AH34" s="84"/>
      <c r="AI34" s="84"/>
      <c r="AJ34" s="84"/>
      <c r="AK34" s="85"/>
    </row>
    <row r="35" spans="2:37" s="82" customFormat="1">
      <c r="B35" s="589" t="s">
        <v>115</v>
      </c>
      <c r="C35" s="590"/>
      <c r="D35" s="589" t="s">
        <v>2073</v>
      </c>
      <c r="E35" s="590"/>
      <c r="F35" s="592" t="s">
        <v>2142</v>
      </c>
      <c r="G35" s="593"/>
      <c r="H35" s="594"/>
      <c r="I35" s="592" t="s">
        <v>2140</v>
      </c>
      <c r="J35" s="593"/>
      <c r="K35" s="593"/>
      <c r="L35" s="593"/>
      <c r="M35" s="594"/>
      <c r="N35" s="595">
        <v>9137.4699999999993</v>
      </c>
      <c r="O35" s="596"/>
      <c r="P35" s="595">
        <v>9137.4699999999993</v>
      </c>
      <c r="Q35" s="597"/>
      <c r="R35" s="597"/>
      <c r="S35" s="596"/>
      <c r="T35" s="31">
        <v>6091.6</v>
      </c>
      <c r="U35" s="31">
        <v>3045.87</v>
      </c>
      <c r="V35" s="589" t="s">
        <v>361</v>
      </c>
      <c r="W35" s="591"/>
      <c r="X35" s="590"/>
      <c r="Y35" s="25" t="s">
        <v>34</v>
      </c>
      <c r="Z35" s="83" t="s">
        <v>2141</v>
      </c>
      <c r="AA35" s="116"/>
      <c r="AB35" s="89" t="s">
        <v>36</v>
      </c>
      <c r="AC35" s="394"/>
      <c r="AD35" s="80">
        <f t="shared" si="2"/>
        <v>9137.4699999999993</v>
      </c>
      <c r="AE35" s="84"/>
      <c r="AF35" s="84"/>
      <c r="AG35" s="84"/>
      <c r="AH35" s="84"/>
      <c r="AI35" s="84"/>
      <c r="AJ35" s="84"/>
      <c r="AK35" s="85"/>
    </row>
    <row r="36" spans="2:37" s="82" customFormat="1">
      <c r="B36" s="589" t="s">
        <v>119</v>
      </c>
      <c r="C36" s="590"/>
      <c r="D36" s="589" t="s">
        <v>2073</v>
      </c>
      <c r="E36" s="590"/>
      <c r="F36" s="592" t="s">
        <v>2143</v>
      </c>
      <c r="G36" s="593"/>
      <c r="H36" s="594"/>
      <c r="I36" s="592" t="s">
        <v>2144</v>
      </c>
      <c r="J36" s="593"/>
      <c r="K36" s="593"/>
      <c r="L36" s="593"/>
      <c r="M36" s="594"/>
      <c r="N36" s="595">
        <v>7894.57</v>
      </c>
      <c r="O36" s="596"/>
      <c r="P36" s="595">
        <v>7894.57</v>
      </c>
      <c r="Q36" s="597"/>
      <c r="R36" s="597"/>
      <c r="S36" s="596"/>
      <c r="T36" s="31">
        <v>4736.88</v>
      </c>
      <c r="U36" s="31">
        <v>3157.69</v>
      </c>
      <c r="V36" s="589" t="s">
        <v>361</v>
      </c>
      <c r="W36" s="591"/>
      <c r="X36" s="590"/>
      <c r="Y36" s="25" t="s">
        <v>34</v>
      </c>
      <c r="Z36" s="83" t="s">
        <v>2145</v>
      </c>
      <c r="AA36" s="116"/>
      <c r="AB36" s="89" t="s">
        <v>36</v>
      </c>
      <c r="AC36" s="394"/>
      <c r="AD36" s="80">
        <f t="shared" si="2"/>
        <v>7894.57</v>
      </c>
      <c r="AE36" s="84"/>
      <c r="AF36" s="84"/>
      <c r="AG36" s="84"/>
      <c r="AH36" s="84"/>
      <c r="AI36" s="84"/>
      <c r="AJ36" s="84"/>
      <c r="AK36" s="85"/>
    </row>
    <row r="37" spans="2:37" s="82" customFormat="1">
      <c r="B37" s="589" t="s">
        <v>122</v>
      </c>
      <c r="C37" s="590"/>
      <c r="D37" s="589" t="s">
        <v>2073</v>
      </c>
      <c r="E37" s="590"/>
      <c r="F37" s="592" t="s">
        <v>2146</v>
      </c>
      <c r="G37" s="593"/>
      <c r="H37" s="594"/>
      <c r="I37" s="592" t="s">
        <v>2147</v>
      </c>
      <c r="J37" s="593"/>
      <c r="K37" s="593"/>
      <c r="L37" s="593"/>
      <c r="M37" s="594"/>
      <c r="N37" s="595">
        <v>7894.57</v>
      </c>
      <c r="O37" s="596"/>
      <c r="P37" s="595">
        <v>7894.57</v>
      </c>
      <c r="Q37" s="597"/>
      <c r="R37" s="597"/>
      <c r="S37" s="596"/>
      <c r="T37" s="31">
        <v>4736.88</v>
      </c>
      <c r="U37" s="31">
        <v>3157.69</v>
      </c>
      <c r="V37" s="589" t="s">
        <v>361</v>
      </c>
      <c r="W37" s="591"/>
      <c r="X37" s="590"/>
      <c r="Y37" s="25" t="s">
        <v>34</v>
      </c>
      <c r="Z37" s="83" t="s">
        <v>1628</v>
      </c>
      <c r="AA37" s="116"/>
      <c r="AB37" s="89" t="s">
        <v>36</v>
      </c>
      <c r="AC37" s="394"/>
      <c r="AD37" s="80">
        <f t="shared" si="2"/>
        <v>7894.57</v>
      </c>
      <c r="AE37" s="84"/>
      <c r="AF37" s="84"/>
      <c r="AG37" s="84"/>
      <c r="AH37" s="84"/>
      <c r="AI37" s="84"/>
      <c r="AJ37" s="84"/>
      <c r="AK37" s="85"/>
    </row>
    <row r="38" spans="2:37" s="82" customFormat="1">
      <c r="B38" s="589" t="s">
        <v>126</v>
      </c>
      <c r="C38" s="590"/>
      <c r="D38" s="589" t="s">
        <v>2073</v>
      </c>
      <c r="E38" s="590"/>
      <c r="F38" s="592" t="s">
        <v>2148</v>
      </c>
      <c r="G38" s="593"/>
      <c r="H38" s="594"/>
      <c r="I38" s="592" t="s">
        <v>2149</v>
      </c>
      <c r="J38" s="593"/>
      <c r="K38" s="593"/>
      <c r="L38" s="593"/>
      <c r="M38" s="594"/>
      <c r="N38" s="595">
        <v>7894.57</v>
      </c>
      <c r="O38" s="596"/>
      <c r="P38" s="595">
        <v>7894.57</v>
      </c>
      <c r="Q38" s="597"/>
      <c r="R38" s="597"/>
      <c r="S38" s="596"/>
      <c r="T38" s="31">
        <v>4736.88</v>
      </c>
      <c r="U38" s="31">
        <v>3157.69</v>
      </c>
      <c r="V38" s="589" t="s">
        <v>361</v>
      </c>
      <c r="W38" s="591"/>
      <c r="X38" s="590"/>
      <c r="Y38" s="25" t="s">
        <v>34</v>
      </c>
      <c r="Z38" s="83" t="s">
        <v>3</v>
      </c>
      <c r="AA38" s="116"/>
      <c r="AB38" s="89" t="s">
        <v>36</v>
      </c>
      <c r="AC38" s="394"/>
      <c r="AD38" s="80">
        <f t="shared" si="2"/>
        <v>7894.57</v>
      </c>
      <c r="AE38" s="84"/>
      <c r="AF38" s="84"/>
      <c r="AG38" s="84"/>
      <c r="AH38" s="84"/>
      <c r="AI38" s="84"/>
      <c r="AJ38" s="84"/>
      <c r="AK38" s="85"/>
    </row>
    <row r="39" spans="2:37" s="82" customFormat="1">
      <c r="B39" s="589" t="s">
        <v>130</v>
      </c>
      <c r="C39" s="590"/>
      <c r="D39" s="589" t="s">
        <v>2073</v>
      </c>
      <c r="E39" s="590"/>
      <c r="F39" s="592" t="s">
        <v>2150</v>
      </c>
      <c r="G39" s="593"/>
      <c r="H39" s="594"/>
      <c r="I39" s="592" t="s">
        <v>2151</v>
      </c>
      <c r="J39" s="593"/>
      <c r="K39" s="593"/>
      <c r="L39" s="593"/>
      <c r="M39" s="594"/>
      <c r="N39" s="595">
        <v>7894.57</v>
      </c>
      <c r="O39" s="596"/>
      <c r="P39" s="595">
        <v>7894.57</v>
      </c>
      <c r="Q39" s="597"/>
      <c r="R39" s="597"/>
      <c r="S39" s="596"/>
      <c r="T39" s="31">
        <v>4736.88</v>
      </c>
      <c r="U39" s="31">
        <v>3157.69</v>
      </c>
      <c r="V39" s="589" t="s">
        <v>361</v>
      </c>
      <c r="W39" s="591"/>
      <c r="X39" s="590"/>
      <c r="Y39" s="25" t="s">
        <v>34</v>
      </c>
      <c r="Z39" s="83" t="s">
        <v>2152</v>
      </c>
      <c r="AA39" s="116"/>
      <c r="AB39" s="89" t="s">
        <v>36</v>
      </c>
      <c r="AC39" s="394"/>
      <c r="AD39" s="80">
        <f t="shared" si="2"/>
        <v>7894.57</v>
      </c>
      <c r="AE39" s="84"/>
      <c r="AF39" s="84"/>
      <c r="AG39" s="84"/>
      <c r="AH39" s="84"/>
      <c r="AI39" s="84"/>
      <c r="AJ39" s="84"/>
      <c r="AK39" s="85"/>
    </row>
    <row r="40" spans="2:37" s="82" customFormat="1" ht="20.399999999999999">
      <c r="B40" s="589" t="s">
        <v>133</v>
      </c>
      <c r="C40" s="590"/>
      <c r="D40" s="589" t="s">
        <v>2073</v>
      </c>
      <c r="E40" s="590"/>
      <c r="F40" s="592" t="s">
        <v>2153</v>
      </c>
      <c r="G40" s="593"/>
      <c r="H40" s="594"/>
      <c r="I40" s="592" t="s">
        <v>2154</v>
      </c>
      <c r="J40" s="593"/>
      <c r="K40" s="593"/>
      <c r="L40" s="593"/>
      <c r="M40" s="594"/>
      <c r="N40" s="595">
        <v>7589.97</v>
      </c>
      <c r="O40" s="596"/>
      <c r="P40" s="595">
        <v>7589.97</v>
      </c>
      <c r="Q40" s="597"/>
      <c r="R40" s="597"/>
      <c r="S40" s="596"/>
      <c r="T40" s="31">
        <v>4554</v>
      </c>
      <c r="U40" s="31">
        <v>3035.97</v>
      </c>
      <c r="V40" s="589" t="s">
        <v>361</v>
      </c>
      <c r="W40" s="591"/>
      <c r="X40" s="590"/>
      <c r="Y40" s="25" t="s">
        <v>34</v>
      </c>
      <c r="Z40" s="83" t="s">
        <v>2155</v>
      </c>
      <c r="AA40" s="116"/>
      <c r="AB40" s="89" t="s">
        <v>36</v>
      </c>
      <c r="AC40" s="394"/>
      <c r="AD40" s="80">
        <f t="shared" si="2"/>
        <v>7589.97</v>
      </c>
      <c r="AE40" s="84"/>
      <c r="AF40" s="84"/>
      <c r="AG40" s="84"/>
      <c r="AH40" s="84"/>
      <c r="AI40" s="84"/>
      <c r="AJ40" s="84"/>
      <c r="AK40" s="85"/>
    </row>
    <row r="41" spans="2:37" s="82" customFormat="1" ht="20.399999999999999">
      <c r="B41" s="589" t="s">
        <v>137</v>
      </c>
      <c r="C41" s="590"/>
      <c r="D41" s="589" t="s">
        <v>2073</v>
      </c>
      <c r="E41" s="590"/>
      <c r="F41" s="592" t="s">
        <v>2156</v>
      </c>
      <c r="G41" s="593"/>
      <c r="H41" s="594"/>
      <c r="I41" s="592" t="s">
        <v>2157</v>
      </c>
      <c r="J41" s="593"/>
      <c r="K41" s="593"/>
      <c r="L41" s="593"/>
      <c r="M41" s="594"/>
      <c r="N41" s="595">
        <v>7589.97</v>
      </c>
      <c r="O41" s="596"/>
      <c r="P41" s="595">
        <v>7589.97</v>
      </c>
      <c r="Q41" s="597"/>
      <c r="R41" s="597"/>
      <c r="S41" s="596"/>
      <c r="T41" s="31">
        <v>4554</v>
      </c>
      <c r="U41" s="31">
        <v>3035.97</v>
      </c>
      <c r="V41" s="589" t="s">
        <v>361</v>
      </c>
      <c r="W41" s="591"/>
      <c r="X41" s="590"/>
      <c r="Y41" s="25" t="s">
        <v>34</v>
      </c>
      <c r="Z41" s="83" t="s">
        <v>2158</v>
      </c>
      <c r="AA41" s="116"/>
      <c r="AB41" s="89" t="s">
        <v>36</v>
      </c>
      <c r="AC41" s="394"/>
      <c r="AD41" s="80">
        <f t="shared" si="2"/>
        <v>7589.97</v>
      </c>
      <c r="AE41" s="84"/>
      <c r="AF41" s="84"/>
      <c r="AG41" s="84"/>
      <c r="AH41" s="84"/>
      <c r="AI41" s="84"/>
      <c r="AJ41" s="84"/>
      <c r="AK41" s="85"/>
    </row>
    <row r="42" spans="2:37" s="82" customFormat="1">
      <c r="B42" s="589" t="s">
        <v>141</v>
      </c>
      <c r="C42" s="590"/>
      <c r="D42" s="589" t="s">
        <v>2073</v>
      </c>
      <c r="E42" s="590"/>
      <c r="F42" s="592" t="s">
        <v>2159</v>
      </c>
      <c r="G42" s="593"/>
      <c r="H42" s="594"/>
      <c r="I42" s="592" t="s">
        <v>2160</v>
      </c>
      <c r="J42" s="593"/>
      <c r="K42" s="593"/>
      <c r="L42" s="593"/>
      <c r="M42" s="594"/>
      <c r="N42" s="595">
        <v>7589.97</v>
      </c>
      <c r="O42" s="596"/>
      <c r="P42" s="595">
        <v>7589.97</v>
      </c>
      <c r="Q42" s="597"/>
      <c r="R42" s="597"/>
      <c r="S42" s="596"/>
      <c r="T42" s="31">
        <v>4554</v>
      </c>
      <c r="U42" s="31">
        <v>3035.97</v>
      </c>
      <c r="V42" s="589" t="s">
        <v>361</v>
      </c>
      <c r="W42" s="591"/>
      <c r="X42" s="590"/>
      <c r="Y42" s="25" t="s">
        <v>34</v>
      </c>
      <c r="Z42" s="83" t="s">
        <v>2161</v>
      </c>
      <c r="AA42" s="116"/>
      <c r="AB42" s="89" t="s">
        <v>36</v>
      </c>
      <c r="AC42" s="394"/>
      <c r="AD42" s="80">
        <f t="shared" si="2"/>
        <v>7589.97</v>
      </c>
      <c r="AE42" s="84"/>
      <c r="AF42" s="84"/>
      <c r="AG42" s="84"/>
      <c r="AH42" s="84"/>
      <c r="AI42" s="84"/>
      <c r="AJ42" s="84"/>
      <c r="AK42" s="85"/>
    </row>
    <row r="43" spans="2:37" s="82" customFormat="1" ht="20.399999999999999">
      <c r="B43" s="589" t="s">
        <v>145</v>
      </c>
      <c r="C43" s="590"/>
      <c r="D43" s="589" t="s">
        <v>2073</v>
      </c>
      <c r="E43" s="590"/>
      <c r="F43" s="592" t="s">
        <v>2162</v>
      </c>
      <c r="G43" s="593"/>
      <c r="H43" s="594"/>
      <c r="I43" s="592" t="s">
        <v>2163</v>
      </c>
      <c r="J43" s="593"/>
      <c r="K43" s="593"/>
      <c r="L43" s="593"/>
      <c r="M43" s="594"/>
      <c r="N43" s="595">
        <v>7589.97</v>
      </c>
      <c r="O43" s="596"/>
      <c r="P43" s="595">
        <v>7589.97</v>
      </c>
      <c r="Q43" s="597"/>
      <c r="R43" s="597"/>
      <c r="S43" s="596"/>
      <c r="T43" s="31">
        <v>4554</v>
      </c>
      <c r="U43" s="31">
        <v>3035.97</v>
      </c>
      <c r="V43" s="589" t="s">
        <v>361</v>
      </c>
      <c r="W43" s="591"/>
      <c r="X43" s="590"/>
      <c r="Y43" s="25" t="s">
        <v>34</v>
      </c>
      <c r="Z43" s="83" t="s">
        <v>2164</v>
      </c>
      <c r="AA43" s="116"/>
      <c r="AB43" s="89" t="s">
        <v>36</v>
      </c>
      <c r="AC43" s="394"/>
      <c r="AD43" s="80">
        <f t="shared" si="2"/>
        <v>7589.97</v>
      </c>
      <c r="AE43" s="84"/>
      <c r="AF43" s="84"/>
      <c r="AG43" s="84"/>
      <c r="AH43" s="84"/>
      <c r="AI43" s="84"/>
      <c r="AJ43" s="84"/>
      <c r="AK43" s="85"/>
    </row>
    <row r="44" spans="2:37" s="82" customFormat="1">
      <c r="B44" s="589" t="s">
        <v>148</v>
      </c>
      <c r="C44" s="590"/>
      <c r="D44" s="589" t="s">
        <v>2073</v>
      </c>
      <c r="E44" s="590"/>
      <c r="F44" s="592" t="s">
        <v>2165</v>
      </c>
      <c r="G44" s="593"/>
      <c r="H44" s="594"/>
      <c r="I44" s="592" t="s">
        <v>2166</v>
      </c>
      <c r="J44" s="593"/>
      <c r="K44" s="593"/>
      <c r="L44" s="593"/>
      <c r="M44" s="594"/>
      <c r="N44" s="595">
        <v>7589.97</v>
      </c>
      <c r="O44" s="596"/>
      <c r="P44" s="595">
        <v>7589.97</v>
      </c>
      <c r="Q44" s="597"/>
      <c r="R44" s="597"/>
      <c r="S44" s="596"/>
      <c r="T44" s="31">
        <v>4554</v>
      </c>
      <c r="U44" s="31">
        <v>3035.97</v>
      </c>
      <c r="V44" s="589" t="s">
        <v>361</v>
      </c>
      <c r="W44" s="591"/>
      <c r="X44" s="590"/>
      <c r="Y44" s="25" t="s">
        <v>34</v>
      </c>
      <c r="Z44" s="83" t="s">
        <v>2167</v>
      </c>
      <c r="AA44" s="116"/>
      <c r="AB44" s="89" t="s">
        <v>36</v>
      </c>
      <c r="AC44" s="394"/>
      <c r="AD44" s="80">
        <f t="shared" si="2"/>
        <v>7589.97</v>
      </c>
      <c r="AE44" s="84"/>
      <c r="AF44" s="84"/>
      <c r="AG44" s="84"/>
      <c r="AH44" s="84"/>
      <c r="AI44" s="84"/>
      <c r="AJ44" s="84"/>
      <c r="AK44" s="85"/>
    </row>
    <row r="45" spans="2:37" s="82" customFormat="1" ht="20.399999999999999">
      <c r="B45" s="589" t="s">
        <v>149</v>
      </c>
      <c r="C45" s="590"/>
      <c r="D45" s="589" t="s">
        <v>2073</v>
      </c>
      <c r="E45" s="590"/>
      <c r="F45" s="592" t="s">
        <v>2168</v>
      </c>
      <c r="G45" s="593"/>
      <c r="H45" s="594"/>
      <c r="I45" s="592" t="s">
        <v>2169</v>
      </c>
      <c r="J45" s="593"/>
      <c r="K45" s="593"/>
      <c r="L45" s="593"/>
      <c r="M45" s="594"/>
      <c r="N45" s="595">
        <v>7589.97</v>
      </c>
      <c r="O45" s="596"/>
      <c r="P45" s="595">
        <v>7589.97</v>
      </c>
      <c r="Q45" s="597"/>
      <c r="R45" s="597"/>
      <c r="S45" s="596"/>
      <c r="T45" s="31">
        <v>4554</v>
      </c>
      <c r="U45" s="31">
        <v>3035.97</v>
      </c>
      <c r="V45" s="589" t="s">
        <v>361</v>
      </c>
      <c r="W45" s="591"/>
      <c r="X45" s="590"/>
      <c r="Y45" s="25" t="s">
        <v>34</v>
      </c>
      <c r="Z45" s="83" t="s">
        <v>2170</v>
      </c>
      <c r="AA45" s="116"/>
      <c r="AB45" s="89" t="s">
        <v>36</v>
      </c>
      <c r="AC45" s="394"/>
      <c r="AD45" s="80">
        <f t="shared" si="2"/>
        <v>7589.97</v>
      </c>
      <c r="AE45" s="84"/>
      <c r="AF45" s="84"/>
      <c r="AG45" s="84"/>
      <c r="AH45" s="84"/>
      <c r="AI45" s="84"/>
      <c r="AJ45" s="84"/>
      <c r="AK45" s="85"/>
    </row>
    <row r="46" spans="2:37" s="82" customFormat="1" ht="30.6">
      <c r="B46" s="589" t="s">
        <v>150</v>
      </c>
      <c r="C46" s="590"/>
      <c r="D46" s="589" t="s">
        <v>2073</v>
      </c>
      <c r="E46" s="590"/>
      <c r="F46" s="592" t="s">
        <v>2171</v>
      </c>
      <c r="G46" s="593"/>
      <c r="H46" s="594"/>
      <c r="I46" s="592" t="s">
        <v>2172</v>
      </c>
      <c r="J46" s="593"/>
      <c r="K46" s="593"/>
      <c r="L46" s="593"/>
      <c r="M46" s="594"/>
      <c r="N46" s="595">
        <v>7589.97</v>
      </c>
      <c r="O46" s="596"/>
      <c r="P46" s="595">
        <v>7589.97</v>
      </c>
      <c r="Q46" s="597"/>
      <c r="R46" s="597"/>
      <c r="S46" s="596"/>
      <c r="T46" s="31">
        <v>4554</v>
      </c>
      <c r="U46" s="31">
        <v>3035.97</v>
      </c>
      <c r="V46" s="589" t="s">
        <v>361</v>
      </c>
      <c r="W46" s="591"/>
      <c r="X46" s="590"/>
      <c r="Y46" s="25" t="s">
        <v>34</v>
      </c>
      <c r="Z46" s="83" t="s">
        <v>2173</v>
      </c>
      <c r="AA46" s="116"/>
      <c r="AB46" s="89" t="s">
        <v>36</v>
      </c>
      <c r="AC46" s="394"/>
      <c r="AD46" s="80">
        <f t="shared" si="2"/>
        <v>7589.97</v>
      </c>
      <c r="AE46" s="84"/>
      <c r="AF46" s="84"/>
      <c r="AG46" s="84"/>
      <c r="AH46" s="84"/>
      <c r="AI46" s="84"/>
      <c r="AJ46" s="84"/>
      <c r="AK46" s="85"/>
    </row>
    <row r="47" spans="2:37" s="82" customFormat="1" ht="20.399999999999999">
      <c r="B47" s="589" t="s">
        <v>151</v>
      </c>
      <c r="C47" s="590"/>
      <c r="D47" s="589" t="s">
        <v>2073</v>
      </c>
      <c r="E47" s="590"/>
      <c r="F47" s="592" t="s">
        <v>2174</v>
      </c>
      <c r="G47" s="593"/>
      <c r="H47" s="594"/>
      <c r="I47" s="592" t="s">
        <v>2175</v>
      </c>
      <c r="J47" s="593"/>
      <c r="K47" s="593"/>
      <c r="L47" s="593"/>
      <c r="M47" s="594"/>
      <c r="N47" s="595">
        <v>7589.97</v>
      </c>
      <c r="O47" s="596"/>
      <c r="P47" s="595">
        <v>7589.97</v>
      </c>
      <c r="Q47" s="597"/>
      <c r="R47" s="597"/>
      <c r="S47" s="596"/>
      <c r="T47" s="31">
        <v>4554</v>
      </c>
      <c r="U47" s="31">
        <v>3035.97</v>
      </c>
      <c r="V47" s="589" t="s">
        <v>361</v>
      </c>
      <c r="W47" s="591"/>
      <c r="X47" s="590"/>
      <c r="Y47" s="25" t="s">
        <v>34</v>
      </c>
      <c r="Z47" s="83" t="s">
        <v>2176</v>
      </c>
      <c r="AA47" s="116"/>
      <c r="AB47" s="89" t="s">
        <v>36</v>
      </c>
      <c r="AC47" s="394"/>
      <c r="AD47" s="80">
        <f t="shared" si="2"/>
        <v>7589.97</v>
      </c>
      <c r="AE47" s="84"/>
      <c r="AF47" s="84"/>
      <c r="AG47" s="84"/>
      <c r="AH47" s="84"/>
      <c r="AI47" s="84"/>
      <c r="AJ47" s="84"/>
      <c r="AK47" s="85"/>
    </row>
    <row r="48" spans="2:37" s="82" customFormat="1">
      <c r="B48" s="589" t="s">
        <v>152</v>
      </c>
      <c r="C48" s="590"/>
      <c r="D48" s="589" t="s">
        <v>2073</v>
      </c>
      <c r="E48" s="590"/>
      <c r="F48" s="592" t="s">
        <v>2177</v>
      </c>
      <c r="G48" s="593"/>
      <c r="H48" s="594"/>
      <c r="I48" s="592" t="s">
        <v>2178</v>
      </c>
      <c r="J48" s="593"/>
      <c r="K48" s="593"/>
      <c r="L48" s="593"/>
      <c r="M48" s="594"/>
      <c r="N48" s="595">
        <v>7589.97</v>
      </c>
      <c r="O48" s="596"/>
      <c r="P48" s="595">
        <v>7589.97</v>
      </c>
      <c r="Q48" s="597"/>
      <c r="R48" s="597"/>
      <c r="S48" s="596"/>
      <c r="T48" s="31">
        <v>4554</v>
      </c>
      <c r="U48" s="31">
        <v>3035.97</v>
      </c>
      <c r="V48" s="589" t="s">
        <v>361</v>
      </c>
      <c r="W48" s="591"/>
      <c r="X48" s="590"/>
      <c r="Y48" s="25" t="s">
        <v>34</v>
      </c>
      <c r="Z48" s="83" t="s">
        <v>2179</v>
      </c>
      <c r="AA48" s="116"/>
      <c r="AB48" s="89" t="s">
        <v>36</v>
      </c>
      <c r="AC48" s="394"/>
      <c r="AD48" s="80">
        <f t="shared" si="2"/>
        <v>7589.97</v>
      </c>
      <c r="AE48" s="84"/>
      <c r="AF48" s="84"/>
      <c r="AG48" s="84"/>
      <c r="AH48" s="84"/>
      <c r="AI48" s="84"/>
      <c r="AJ48" s="84"/>
      <c r="AK48" s="85"/>
    </row>
    <row r="49" spans="2:37" s="82" customFormat="1">
      <c r="B49" s="589" t="s">
        <v>153</v>
      </c>
      <c r="C49" s="590"/>
      <c r="D49" s="589" t="s">
        <v>2073</v>
      </c>
      <c r="E49" s="590"/>
      <c r="F49" s="592" t="s">
        <v>2180</v>
      </c>
      <c r="G49" s="593"/>
      <c r="H49" s="594"/>
      <c r="I49" s="592" t="s">
        <v>2181</v>
      </c>
      <c r="J49" s="593"/>
      <c r="K49" s="593"/>
      <c r="L49" s="593"/>
      <c r="M49" s="594"/>
      <c r="N49" s="595">
        <v>7589.97</v>
      </c>
      <c r="O49" s="596"/>
      <c r="P49" s="595">
        <v>7589.97</v>
      </c>
      <c r="Q49" s="597"/>
      <c r="R49" s="597"/>
      <c r="S49" s="596"/>
      <c r="T49" s="31">
        <v>4554</v>
      </c>
      <c r="U49" s="31">
        <v>3035.97</v>
      </c>
      <c r="V49" s="589" t="s">
        <v>361</v>
      </c>
      <c r="W49" s="591"/>
      <c r="X49" s="590"/>
      <c r="Y49" s="25" t="s">
        <v>34</v>
      </c>
      <c r="Z49" s="83" t="s">
        <v>2145</v>
      </c>
      <c r="AA49" s="116"/>
      <c r="AB49" s="89" t="s">
        <v>36</v>
      </c>
      <c r="AC49" s="394"/>
      <c r="AD49" s="80">
        <f t="shared" si="2"/>
        <v>7589.97</v>
      </c>
      <c r="AE49" s="84"/>
      <c r="AF49" s="84"/>
      <c r="AG49" s="84"/>
      <c r="AH49" s="84"/>
      <c r="AI49" s="84"/>
      <c r="AJ49" s="84"/>
      <c r="AK49" s="85"/>
    </row>
    <row r="50" spans="2:37" s="82" customFormat="1" ht="20.399999999999999">
      <c r="B50" s="589" t="s">
        <v>154</v>
      </c>
      <c r="C50" s="590"/>
      <c r="D50" s="589" t="s">
        <v>2073</v>
      </c>
      <c r="E50" s="590"/>
      <c r="F50" s="592" t="s">
        <v>2182</v>
      </c>
      <c r="G50" s="593"/>
      <c r="H50" s="594"/>
      <c r="I50" s="592" t="s">
        <v>2183</v>
      </c>
      <c r="J50" s="593"/>
      <c r="K50" s="593"/>
      <c r="L50" s="593"/>
      <c r="M50" s="594"/>
      <c r="N50" s="595">
        <v>7589.97</v>
      </c>
      <c r="O50" s="596"/>
      <c r="P50" s="595">
        <v>7589.97</v>
      </c>
      <c r="Q50" s="597"/>
      <c r="R50" s="597"/>
      <c r="S50" s="596"/>
      <c r="T50" s="31">
        <v>4554</v>
      </c>
      <c r="U50" s="31">
        <v>3035.97</v>
      </c>
      <c r="V50" s="589" t="s">
        <v>361</v>
      </c>
      <c r="W50" s="591"/>
      <c r="X50" s="590"/>
      <c r="Y50" s="25" t="s">
        <v>34</v>
      </c>
      <c r="Z50" s="83" t="s">
        <v>2184</v>
      </c>
      <c r="AA50" s="116"/>
      <c r="AB50" s="89" t="s">
        <v>36</v>
      </c>
      <c r="AC50" s="394"/>
      <c r="AD50" s="80">
        <f t="shared" si="2"/>
        <v>7589.97</v>
      </c>
      <c r="AE50" s="84"/>
      <c r="AF50" s="84"/>
      <c r="AG50" s="84"/>
      <c r="AH50" s="84"/>
      <c r="AI50" s="84"/>
      <c r="AJ50" s="84"/>
      <c r="AK50" s="85"/>
    </row>
    <row r="51" spans="2:37" s="82" customFormat="1" ht="30.6">
      <c r="B51" s="589" t="s">
        <v>155</v>
      </c>
      <c r="C51" s="590"/>
      <c r="D51" s="589" t="s">
        <v>2073</v>
      </c>
      <c r="E51" s="590"/>
      <c r="F51" s="592" t="s">
        <v>2185</v>
      </c>
      <c r="G51" s="593"/>
      <c r="H51" s="594"/>
      <c r="I51" s="592" t="s">
        <v>2186</v>
      </c>
      <c r="J51" s="593"/>
      <c r="K51" s="593"/>
      <c r="L51" s="593"/>
      <c r="M51" s="594"/>
      <c r="N51" s="595">
        <v>7950.15</v>
      </c>
      <c r="O51" s="596"/>
      <c r="P51" s="595">
        <v>7950.15</v>
      </c>
      <c r="Q51" s="597"/>
      <c r="R51" s="597"/>
      <c r="S51" s="596"/>
      <c r="T51" s="31">
        <v>3975</v>
      </c>
      <c r="U51" s="31">
        <v>3975.15</v>
      </c>
      <c r="V51" s="589" t="s">
        <v>361</v>
      </c>
      <c r="W51" s="591"/>
      <c r="X51" s="590"/>
      <c r="Y51" s="25" t="s">
        <v>34</v>
      </c>
      <c r="Z51" s="83" t="s">
        <v>676</v>
      </c>
      <c r="AA51" s="116"/>
      <c r="AB51" s="89" t="s">
        <v>36</v>
      </c>
      <c r="AC51" s="394"/>
      <c r="AD51" s="80">
        <f t="shared" si="2"/>
        <v>7950.15</v>
      </c>
      <c r="AE51" s="84"/>
      <c r="AF51" s="84"/>
      <c r="AG51" s="84"/>
      <c r="AH51" s="84"/>
      <c r="AI51" s="84"/>
      <c r="AJ51" s="84"/>
      <c r="AK51" s="85"/>
    </row>
    <row r="52" spans="2:37" s="82" customFormat="1">
      <c r="B52" s="589" t="s">
        <v>156</v>
      </c>
      <c r="C52" s="590"/>
      <c r="D52" s="589" t="s">
        <v>2086</v>
      </c>
      <c r="E52" s="590"/>
      <c r="F52" s="592" t="s">
        <v>2187</v>
      </c>
      <c r="G52" s="593"/>
      <c r="H52" s="594"/>
      <c r="I52" s="592" t="s">
        <v>259</v>
      </c>
      <c r="J52" s="593"/>
      <c r="K52" s="593"/>
      <c r="L52" s="593"/>
      <c r="M52" s="594"/>
      <c r="N52" s="595">
        <v>6425.33</v>
      </c>
      <c r="O52" s="596"/>
      <c r="P52" s="595">
        <v>6425.33</v>
      </c>
      <c r="Q52" s="597"/>
      <c r="R52" s="597"/>
      <c r="S52" s="596"/>
      <c r="T52" s="31">
        <v>6425.33</v>
      </c>
      <c r="U52" s="31">
        <v>0</v>
      </c>
      <c r="V52" s="589" t="s">
        <v>361</v>
      </c>
      <c r="W52" s="591"/>
      <c r="X52" s="590"/>
      <c r="Y52" s="25" t="s">
        <v>34</v>
      </c>
      <c r="Z52" s="83" t="s">
        <v>175</v>
      </c>
      <c r="AA52" s="116"/>
      <c r="AB52" s="89" t="s">
        <v>36</v>
      </c>
      <c r="AC52" s="394"/>
      <c r="AD52" s="80">
        <f t="shared" si="2"/>
        <v>6425.33</v>
      </c>
      <c r="AE52" s="84"/>
      <c r="AF52" s="84"/>
      <c r="AG52" s="84"/>
      <c r="AH52" s="84"/>
      <c r="AI52" s="84"/>
      <c r="AJ52" s="84"/>
      <c r="AK52" s="85"/>
    </row>
    <row r="53" spans="2:37" s="82" customFormat="1">
      <c r="B53" s="589" t="s">
        <v>157</v>
      </c>
      <c r="C53" s="590"/>
      <c r="D53" s="589" t="s">
        <v>2086</v>
      </c>
      <c r="E53" s="590"/>
      <c r="F53" s="592" t="s">
        <v>2188</v>
      </c>
      <c r="G53" s="593"/>
      <c r="H53" s="594"/>
      <c r="I53" s="592" t="s">
        <v>2189</v>
      </c>
      <c r="J53" s="593"/>
      <c r="K53" s="593"/>
      <c r="L53" s="593"/>
      <c r="M53" s="594"/>
      <c r="N53" s="595">
        <v>6425.33</v>
      </c>
      <c r="O53" s="596"/>
      <c r="P53" s="595">
        <v>6425.33</v>
      </c>
      <c r="Q53" s="597"/>
      <c r="R53" s="597"/>
      <c r="S53" s="596"/>
      <c r="T53" s="31">
        <v>6425.33</v>
      </c>
      <c r="U53" s="31">
        <v>0</v>
      </c>
      <c r="V53" s="589" t="s">
        <v>361</v>
      </c>
      <c r="W53" s="591"/>
      <c r="X53" s="590"/>
      <c r="Y53" s="25" t="s">
        <v>34</v>
      </c>
      <c r="Z53" s="83" t="s">
        <v>175</v>
      </c>
      <c r="AA53" s="116"/>
      <c r="AB53" s="89" t="s">
        <v>36</v>
      </c>
      <c r="AC53" s="394"/>
      <c r="AD53" s="80">
        <f t="shared" si="2"/>
        <v>6425.33</v>
      </c>
      <c r="AE53" s="84"/>
      <c r="AF53" s="84"/>
      <c r="AG53" s="84"/>
      <c r="AH53" s="84"/>
      <c r="AI53" s="84"/>
      <c r="AJ53" s="84"/>
      <c r="AK53" s="85"/>
    </row>
    <row r="54" spans="2:37" s="82" customFormat="1">
      <c r="B54" s="589" t="s">
        <v>158</v>
      </c>
      <c r="C54" s="590"/>
      <c r="D54" s="589" t="s">
        <v>2086</v>
      </c>
      <c r="E54" s="590"/>
      <c r="F54" s="592" t="s">
        <v>2190</v>
      </c>
      <c r="G54" s="593"/>
      <c r="H54" s="594"/>
      <c r="I54" s="592" t="s">
        <v>2191</v>
      </c>
      <c r="J54" s="593"/>
      <c r="K54" s="593"/>
      <c r="L54" s="593"/>
      <c r="M54" s="594"/>
      <c r="N54" s="595">
        <v>6425.34</v>
      </c>
      <c r="O54" s="596"/>
      <c r="P54" s="595">
        <v>6425.34</v>
      </c>
      <c r="Q54" s="597"/>
      <c r="R54" s="597"/>
      <c r="S54" s="596"/>
      <c r="T54" s="31">
        <v>6425.34</v>
      </c>
      <c r="U54" s="31">
        <v>0</v>
      </c>
      <c r="V54" s="589" t="s">
        <v>361</v>
      </c>
      <c r="W54" s="591"/>
      <c r="X54" s="590"/>
      <c r="Y54" s="25" t="s">
        <v>34</v>
      </c>
      <c r="Z54" s="83" t="s">
        <v>175</v>
      </c>
      <c r="AA54" s="116"/>
      <c r="AB54" s="89" t="s">
        <v>36</v>
      </c>
      <c r="AC54" s="394"/>
      <c r="AD54" s="80">
        <f t="shared" si="2"/>
        <v>6425.34</v>
      </c>
      <c r="AE54" s="84"/>
      <c r="AF54" s="84"/>
      <c r="AG54" s="84"/>
      <c r="AH54" s="84"/>
      <c r="AI54" s="84"/>
      <c r="AJ54" s="84"/>
      <c r="AK54" s="85"/>
    </row>
    <row r="55" spans="2:37" s="82" customFormat="1">
      <c r="B55" s="589" t="s">
        <v>159</v>
      </c>
      <c r="C55" s="590"/>
      <c r="D55" s="589" t="s">
        <v>2073</v>
      </c>
      <c r="E55" s="590"/>
      <c r="F55" s="592" t="s">
        <v>2192</v>
      </c>
      <c r="G55" s="593"/>
      <c r="H55" s="594"/>
      <c r="I55" s="592" t="s">
        <v>2193</v>
      </c>
      <c r="J55" s="593"/>
      <c r="K55" s="593"/>
      <c r="L55" s="593"/>
      <c r="M55" s="594"/>
      <c r="N55" s="595">
        <v>10126</v>
      </c>
      <c r="O55" s="596"/>
      <c r="P55" s="595">
        <v>10126</v>
      </c>
      <c r="Q55" s="597"/>
      <c r="R55" s="597"/>
      <c r="S55" s="596"/>
      <c r="T55" s="31">
        <v>10126</v>
      </c>
      <c r="U55" s="31">
        <v>0</v>
      </c>
      <c r="V55" s="589" t="s">
        <v>361</v>
      </c>
      <c r="W55" s="591"/>
      <c r="X55" s="590"/>
      <c r="Y55" s="25" t="s">
        <v>34</v>
      </c>
      <c r="Z55" s="83" t="s">
        <v>241</v>
      </c>
      <c r="AA55" s="116"/>
      <c r="AB55" s="89" t="s">
        <v>36</v>
      </c>
      <c r="AC55" s="394"/>
      <c r="AD55" s="80">
        <f t="shared" si="2"/>
        <v>10126</v>
      </c>
      <c r="AE55" s="84"/>
      <c r="AF55" s="84"/>
      <c r="AG55" s="84"/>
      <c r="AH55" s="84"/>
      <c r="AI55" s="84"/>
      <c r="AJ55" s="84"/>
      <c r="AK55" s="85"/>
    </row>
    <row r="56" spans="2:37" s="82" customFormat="1">
      <c r="B56" s="589" t="s">
        <v>160</v>
      </c>
      <c r="C56" s="590"/>
      <c r="D56" s="589" t="s">
        <v>2073</v>
      </c>
      <c r="E56" s="590"/>
      <c r="F56" s="592" t="s">
        <v>2194</v>
      </c>
      <c r="G56" s="593"/>
      <c r="H56" s="594"/>
      <c r="I56" s="592" t="s">
        <v>758</v>
      </c>
      <c r="J56" s="593"/>
      <c r="K56" s="593"/>
      <c r="L56" s="593"/>
      <c r="M56" s="594"/>
      <c r="N56" s="595">
        <v>10126</v>
      </c>
      <c r="O56" s="596"/>
      <c r="P56" s="595">
        <v>10126</v>
      </c>
      <c r="Q56" s="597"/>
      <c r="R56" s="597"/>
      <c r="S56" s="596"/>
      <c r="T56" s="31">
        <v>10126</v>
      </c>
      <c r="U56" s="31">
        <v>0</v>
      </c>
      <c r="V56" s="589" t="s">
        <v>361</v>
      </c>
      <c r="W56" s="591"/>
      <c r="X56" s="590"/>
      <c r="Y56" s="25" t="s">
        <v>34</v>
      </c>
      <c r="Z56" s="83" t="s">
        <v>725</v>
      </c>
      <c r="AA56" s="116"/>
      <c r="AB56" s="89" t="s">
        <v>36</v>
      </c>
      <c r="AC56" s="394"/>
      <c r="AD56" s="80">
        <f t="shared" si="2"/>
        <v>10126</v>
      </c>
      <c r="AE56" s="84"/>
      <c r="AF56" s="84"/>
      <c r="AG56" s="84"/>
      <c r="AH56" s="84"/>
      <c r="AI56" s="84"/>
      <c r="AJ56" s="84"/>
      <c r="AK56" s="85"/>
    </row>
    <row r="57" spans="2:37" s="82" customFormat="1">
      <c r="B57" s="589" t="s">
        <v>161</v>
      </c>
      <c r="C57" s="590"/>
      <c r="D57" s="589" t="s">
        <v>2073</v>
      </c>
      <c r="E57" s="590"/>
      <c r="F57" s="592" t="s">
        <v>2195</v>
      </c>
      <c r="G57" s="593"/>
      <c r="H57" s="594"/>
      <c r="I57" s="592" t="s">
        <v>758</v>
      </c>
      <c r="J57" s="593"/>
      <c r="K57" s="593"/>
      <c r="L57" s="593"/>
      <c r="M57" s="594"/>
      <c r="N57" s="595">
        <v>10126</v>
      </c>
      <c r="O57" s="596"/>
      <c r="P57" s="595">
        <v>10126</v>
      </c>
      <c r="Q57" s="597"/>
      <c r="R57" s="597"/>
      <c r="S57" s="596"/>
      <c r="T57" s="31">
        <v>10126</v>
      </c>
      <c r="U57" s="31">
        <v>0</v>
      </c>
      <c r="V57" s="589" t="s">
        <v>361</v>
      </c>
      <c r="W57" s="591"/>
      <c r="X57" s="590"/>
      <c r="Y57" s="25" t="s">
        <v>34</v>
      </c>
      <c r="Z57" s="83" t="s">
        <v>725</v>
      </c>
      <c r="AA57" s="116"/>
      <c r="AB57" s="89" t="s">
        <v>36</v>
      </c>
      <c r="AC57" s="394"/>
      <c r="AD57" s="80">
        <f t="shared" si="2"/>
        <v>10126</v>
      </c>
      <c r="AE57" s="84"/>
      <c r="AF57" s="84"/>
      <c r="AG57" s="84"/>
      <c r="AH57" s="84"/>
      <c r="AI57" s="84"/>
      <c r="AJ57" s="84"/>
      <c r="AK57" s="85"/>
    </row>
    <row r="58" spans="2:37" s="82" customFormat="1">
      <c r="B58" s="589" t="s">
        <v>162</v>
      </c>
      <c r="C58" s="590"/>
      <c r="D58" s="589" t="s">
        <v>2073</v>
      </c>
      <c r="E58" s="590"/>
      <c r="F58" s="592" t="s">
        <v>2196</v>
      </c>
      <c r="G58" s="593"/>
      <c r="H58" s="594"/>
      <c r="I58" s="592" t="s">
        <v>2197</v>
      </c>
      <c r="J58" s="593"/>
      <c r="K58" s="593"/>
      <c r="L58" s="593"/>
      <c r="M58" s="594"/>
      <c r="N58" s="595">
        <v>15295.14</v>
      </c>
      <c r="O58" s="596"/>
      <c r="P58" s="595">
        <v>15295.14</v>
      </c>
      <c r="Q58" s="597"/>
      <c r="R58" s="597"/>
      <c r="S58" s="596"/>
      <c r="T58" s="31">
        <v>15295.14</v>
      </c>
      <c r="U58" s="31">
        <v>0</v>
      </c>
      <c r="V58" s="589" t="s">
        <v>361</v>
      </c>
      <c r="W58" s="591"/>
      <c r="X58" s="590"/>
      <c r="Y58" s="25" t="s">
        <v>34</v>
      </c>
      <c r="Z58" s="83" t="s">
        <v>2198</v>
      </c>
      <c r="AA58" s="116"/>
      <c r="AB58" s="89" t="s">
        <v>36</v>
      </c>
      <c r="AC58" s="394"/>
      <c r="AD58" s="80">
        <f t="shared" si="2"/>
        <v>15295.14</v>
      </c>
      <c r="AE58" s="84"/>
      <c r="AF58" s="84"/>
      <c r="AG58" s="84"/>
      <c r="AH58" s="84"/>
      <c r="AI58" s="84"/>
      <c r="AJ58" s="84"/>
      <c r="AK58" s="85"/>
    </row>
    <row r="59" spans="2:37" s="82" customFormat="1" ht="20.399999999999999">
      <c r="B59" s="589" t="s">
        <v>163</v>
      </c>
      <c r="C59" s="590"/>
      <c r="D59" s="589" t="s">
        <v>2073</v>
      </c>
      <c r="E59" s="590"/>
      <c r="F59" s="592" t="s">
        <v>2199</v>
      </c>
      <c r="G59" s="593"/>
      <c r="H59" s="594"/>
      <c r="I59" s="592" t="s">
        <v>2200</v>
      </c>
      <c r="J59" s="593"/>
      <c r="K59" s="593"/>
      <c r="L59" s="593"/>
      <c r="M59" s="594"/>
      <c r="N59" s="595">
        <v>28571.67</v>
      </c>
      <c r="O59" s="596"/>
      <c r="P59" s="595">
        <v>28571.67</v>
      </c>
      <c r="Q59" s="597"/>
      <c r="R59" s="597"/>
      <c r="S59" s="596"/>
      <c r="T59" s="31">
        <v>28571.67</v>
      </c>
      <c r="U59" s="31">
        <v>0</v>
      </c>
      <c r="V59" s="589" t="s">
        <v>361</v>
      </c>
      <c r="W59" s="591"/>
      <c r="X59" s="590"/>
      <c r="Y59" s="25" t="s">
        <v>34</v>
      </c>
      <c r="Z59" s="83" t="s">
        <v>2076</v>
      </c>
      <c r="AA59" s="116"/>
      <c r="AB59" s="89" t="s">
        <v>36</v>
      </c>
      <c r="AC59" s="394"/>
      <c r="AD59" s="80">
        <f t="shared" si="2"/>
        <v>28571.67</v>
      </c>
      <c r="AE59" s="84"/>
      <c r="AF59" s="84"/>
      <c r="AG59" s="84"/>
      <c r="AH59" s="84"/>
      <c r="AI59" s="84"/>
      <c r="AJ59" s="84"/>
      <c r="AK59" s="85"/>
    </row>
    <row r="60" spans="2:37" s="82" customFormat="1">
      <c r="B60" s="589" t="s">
        <v>164</v>
      </c>
      <c r="C60" s="590"/>
      <c r="D60" s="589" t="s">
        <v>2073</v>
      </c>
      <c r="E60" s="590"/>
      <c r="F60" s="592" t="s">
        <v>2201</v>
      </c>
      <c r="G60" s="593"/>
      <c r="H60" s="594"/>
      <c r="I60" s="592" t="s">
        <v>2202</v>
      </c>
      <c r="J60" s="593"/>
      <c r="K60" s="593"/>
      <c r="L60" s="593"/>
      <c r="M60" s="594"/>
      <c r="N60" s="595">
        <v>15295.14</v>
      </c>
      <c r="O60" s="596"/>
      <c r="P60" s="595">
        <v>15295.14</v>
      </c>
      <c r="Q60" s="597"/>
      <c r="R60" s="597"/>
      <c r="S60" s="596"/>
      <c r="T60" s="31">
        <v>15295.14</v>
      </c>
      <c r="U60" s="31">
        <v>0</v>
      </c>
      <c r="V60" s="589" t="s">
        <v>361</v>
      </c>
      <c r="W60" s="591"/>
      <c r="X60" s="590"/>
      <c r="Y60" s="25" t="s">
        <v>34</v>
      </c>
      <c r="Z60" s="83" t="s">
        <v>573</v>
      </c>
      <c r="AA60" s="116"/>
      <c r="AB60" s="89" t="s">
        <v>36</v>
      </c>
      <c r="AC60" s="394"/>
      <c r="AD60" s="80">
        <f t="shared" si="2"/>
        <v>15295.14</v>
      </c>
      <c r="AE60" s="84"/>
      <c r="AF60" s="84"/>
      <c r="AG60" s="84"/>
      <c r="AH60" s="84"/>
      <c r="AI60" s="84"/>
      <c r="AJ60" s="84"/>
      <c r="AK60" s="85"/>
    </row>
    <row r="61" spans="2:37" s="82" customFormat="1">
      <c r="B61" s="589" t="s">
        <v>165</v>
      </c>
      <c r="C61" s="590"/>
      <c r="D61" s="589" t="s">
        <v>2073</v>
      </c>
      <c r="E61" s="590"/>
      <c r="F61" s="592" t="s">
        <v>2203</v>
      </c>
      <c r="G61" s="593"/>
      <c r="H61" s="594"/>
      <c r="I61" s="592" t="s">
        <v>2204</v>
      </c>
      <c r="J61" s="593"/>
      <c r="K61" s="593"/>
      <c r="L61" s="593"/>
      <c r="M61" s="594"/>
      <c r="N61" s="595">
        <v>13530</v>
      </c>
      <c r="O61" s="596"/>
      <c r="P61" s="595">
        <v>13530</v>
      </c>
      <c r="Q61" s="597"/>
      <c r="R61" s="597"/>
      <c r="S61" s="596"/>
      <c r="T61" s="31">
        <v>5863</v>
      </c>
      <c r="U61" s="31">
        <v>7667</v>
      </c>
      <c r="V61" s="589" t="s">
        <v>361</v>
      </c>
      <c r="W61" s="591"/>
      <c r="X61" s="590"/>
      <c r="Y61" s="25" t="s">
        <v>34</v>
      </c>
      <c r="Z61" s="83" t="s">
        <v>579</v>
      </c>
      <c r="AA61" s="116"/>
      <c r="AB61" s="89" t="s">
        <v>36</v>
      </c>
      <c r="AC61" s="394"/>
      <c r="AD61" s="80">
        <f t="shared" si="2"/>
        <v>13530</v>
      </c>
      <c r="AE61" s="84"/>
      <c r="AF61" s="84"/>
      <c r="AG61" s="84"/>
      <c r="AH61" s="84"/>
      <c r="AI61" s="84"/>
      <c r="AJ61" s="84"/>
      <c r="AK61" s="85"/>
    </row>
    <row r="62" spans="2:37" s="82" customFormat="1" ht="20.399999999999999">
      <c r="B62" s="589" t="s">
        <v>166</v>
      </c>
      <c r="C62" s="590"/>
      <c r="D62" s="589" t="s">
        <v>2073</v>
      </c>
      <c r="E62" s="590"/>
      <c r="F62" s="592" t="s">
        <v>2205</v>
      </c>
      <c r="G62" s="593"/>
      <c r="H62" s="594"/>
      <c r="I62" s="592" t="s">
        <v>2206</v>
      </c>
      <c r="J62" s="593"/>
      <c r="K62" s="593"/>
      <c r="L62" s="593"/>
      <c r="M62" s="594"/>
      <c r="N62" s="595">
        <v>8327.4</v>
      </c>
      <c r="O62" s="596"/>
      <c r="P62" s="595">
        <v>8327.4</v>
      </c>
      <c r="Q62" s="597"/>
      <c r="R62" s="597"/>
      <c r="S62" s="596"/>
      <c r="T62" s="31">
        <v>3330.96</v>
      </c>
      <c r="U62" s="31">
        <v>4996.4399999999996</v>
      </c>
      <c r="V62" s="589" t="s">
        <v>361</v>
      </c>
      <c r="W62" s="591"/>
      <c r="X62" s="590"/>
      <c r="Y62" s="25" t="s">
        <v>34</v>
      </c>
      <c r="Z62" s="83" t="s">
        <v>2207</v>
      </c>
      <c r="AA62" s="116"/>
      <c r="AB62" s="89" t="s">
        <v>36</v>
      </c>
      <c r="AC62" s="394"/>
      <c r="AD62" s="80">
        <f t="shared" si="2"/>
        <v>8327.4</v>
      </c>
      <c r="AE62" s="84"/>
      <c r="AF62" s="84"/>
      <c r="AG62" s="84"/>
      <c r="AH62" s="84"/>
      <c r="AI62" s="84"/>
      <c r="AJ62" s="84"/>
      <c r="AK62" s="85"/>
    </row>
    <row r="63" spans="2:37" s="82" customFormat="1">
      <c r="B63" s="589" t="s">
        <v>167</v>
      </c>
      <c r="C63" s="590"/>
      <c r="D63" s="589" t="s">
        <v>2073</v>
      </c>
      <c r="E63" s="590"/>
      <c r="F63" s="592" t="s">
        <v>2208</v>
      </c>
      <c r="G63" s="593"/>
      <c r="H63" s="594"/>
      <c r="I63" s="592" t="s">
        <v>2209</v>
      </c>
      <c r="J63" s="593"/>
      <c r="K63" s="593"/>
      <c r="L63" s="593"/>
      <c r="M63" s="594"/>
      <c r="N63" s="595">
        <v>6909.14</v>
      </c>
      <c r="O63" s="596"/>
      <c r="P63" s="595">
        <v>6909.14</v>
      </c>
      <c r="Q63" s="597"/>
      <c r="R63" s="597"/>
      <c r="S63" s="596"/>
      <c r="T63" s="31">
        <v>2763.6</v>
      </c>
      <c r="U63" s="31">
        <v>4145.54</v>
      </c>
      <c r="V63" s="589" t="s">
        <v>361</v>
      </c>
      <c r="W63" s="591"/>
      <c r="X63" s="590"/>
      <c r="Y63" s="25" t="s">
        <v>34</v>
      </c>
      <c r="Z63" s="83" t="s">
        <v>635</v>
      </c>
      <c r="AA63" s="116"/>
      <c r="AB63" s="89" t="s">
        <v>36</v>
      </c>
      <c r="AC63" s="394"/>
      <c r="AD63" s="80">
        <f t="shared" si="2"/>
        <v>6909.14</v>
      </c>
      <c r="AE63" s="84"/>
      <c r="AF63" s="84"/>
      <c r="AG63" s="84"/>
      <c r="AH63" s="84"/>
      <c r="AI63" s="84"/>
      <c r="AJ63" s="84"/>
      <c r="AK63" s="85"/>
    </row>
    <row r="64" spans="2:37" s="82" customFormat="1" ht="20.399999999999999">
      <c r="B64" s="589" t="s">
        <v>168</v>
      </c>
      <c r="C64" s="590"/>
      <c r="D64" s="589" t="s">
        <v>2073</v>
      </c>
      <c r="E64" s="590"/>
      <c r="F64" s="592" t="s">
        <v>2210</v>
      </c>
      <c r="G64" s="593"/>
      <c r="H64" s="594"/>
      <c r="I64" s="592" t="s">
        <v>2211</v>
      </c>
      <c r="J64" s="593"/>
      <c r="K64" s="593"/>
      <c r="L64" s="593"/>
      <c r="M64" s="594"/>
      <c r="N64" s="595">
        <v>8998.83</v>
      </c>
      <c r="O64" s="596"/>
      <c r="P64" s="595">
        <v>8998.83</v>
      </c>
      <c r="Q64" s="597"/>
      <c r="R64" s="597"/>
      <c r="S64" s="596"/>
      <c r="T64" s="31">
        <v>3599.52</v>
      </c>
      <c r="U64" s="31">
        <v>5399.31</v>
      </c>
      <c r="V64" s="589" t="s">
        <v>361</v>
      </c>
      <c r="W64" s="591"/>
      <c r="X64" s="590"/>
      <c r="Y64" s="25" t="s">
        <v>34</v>
      </c>
      <c r="Z64" s="83" t="s">
        <v>721</v>
      </c>
      <c r="AA64" s="116"/>
      <c r="AB64" s="89" t="s">
        <v>36</v>
      </c>
      <c r="AC64" s="394"/>
      <c r="AD64" s="80">
        <f t="shared" si="2"/>
        <v>8998.83</v>
      </c>
      <c r="AE64" s="84"/>
      <c r="AF64" s="84"/>
      <c r="AG64" s="84"/>
      <c r="AH64" s="84"/>
      <c r="AI64" s="84"/>
      <c r="AJ64" s="84"/>
      <c r="AK64" s="85"/>
    </row>
    <row r="65" spans="2:37" s="82" customFormat="1">
      <c r="B65" s="589" t="s">
        <v>169</v>
      </c>
      <c r="C65" s="590"/>
      <c r="D65" s="589" t="s">
        <v>2077</v>
      </c>
      <c r="E65" s="590"/>
      <c r="F65" s="592" t="s">
        <v>2212</v>
      </c>
      <c r="G65" s="593"/>
      <c r="H65" s="594"/>
      <c r="I65" s="592" t="s">
        <v>2213</v>
      </c>
      <c r="J65" s="593"/>
      <c r="K65" s="593"/>
      <c r="L65" s="593"/>
      <c r="M65" s="594"/>
      <c r="N65" s="595">
        <v>5978</v>
      </c>
      <c r="O65" s="596"/>
      <c r="P65" s="595">
        <v>5978</v>
      </c>
      <c r="Q65" s="597"/>
      <c r="R65" s="597"/>
      <c r="S65" s="596"/>
      <c r="T65" s="31">
        <v>2391.12</v>
      </c>
      <c r="U65" s="31">
        <v>3586.88</v>
      </c>
      <c r="V65" s="589" t="s">
        <v>361</v>
      </c>
      <c r="W65" s="591"/>
      <c r="X65" s="590"/>
      <c r="Y65" s="25" t="s">
        <v>34</v>
      </c>
      <c r="Z65" s="83" t="s">
        <v>463</v>
      </c>
      <c r="AA65" s="116"/>
      <c r="AB65" s="89" t="s">
        <v>36</v>
      </c>
      <c r="AC65" s="394"/>
      <c r="AD65" s="80">
        <f t="shared" si="2"/>
        <v>5978</v>
      </c>
      <c r="AE65" s="84"/>
      <c r="AF65" s="84"/>
      <c r="AG65" s="84"/>
      <c r="AH65" s="84"/>
      <c r="AI65" s="84"/>
      <c r="AJ65" s="84"/>
      <c r="AK65" s="85"/>
    </row>
    <row r="66" spans="2:37" s="82" customFormat="1">
      <c r="B66" s="589" t="s">
        <v>170</v>
      </c>
      <c r="C66" s="590"/>
      <c r="D66" s="589" t="s">
        <v>2077</v>
      </c>
      <c r="E66" s="590"/>
      <c r="F66" s="592" t="s">
        <v>2214</v>
      </c>
      <c r="G66" s="593"/>
      <c r="H66" s="594"/>
      <c r="I66" s="592" t="s">
        <v>2215</v>
      </c>
      <c r="J66" s="593"/>
      <c r="K66" s="593"/>
      <c r="L66" s="593"/>
      <c r="M66" s="594"/>
      <c r="N66" s="595">
        <v>3908.94</v>
      </c>
      <c r="O66" s="596"/>
      <c r="P66" s="595">
        <v>3908.94</v>
      </c>
      <c r="Q66" s="597"/>
      <c r="R66" s="597"/>
      <c r="S66" s="596"/>
      <c r="T66" s="31">
        <v>1563.6</v>
      </c>
      <c r="U66" s="31">
        <v>2345.34</v>
      </c>
      <c r="V66" s="589" t="s">
        <v>361</v>
      </c>
      <c r="W66" s="591"/>
      <c r="X66" s="590"/>
      <c r="Y66" s="25" t="s">
        <v>34</v>
      </c>
      <c r="Z66" s="83" t="s">
        <v>463</v>
      </c>
      <c r="AA66" s="116"/>
      <c r="AB66" s="89" t="s">
        <v>36</v>
      </c>
      <c r="AC66" s="394"/>
      <c r="AD66" s="80">
        <f t="shared" si="2"/>
        <v>3908.94</v>
      </c>
      <c r="AE66" s="84"/>
      <c r="AF66" s="84"/>
      <c r="AG66" s="84"/>
      <c r="AH66" s="84"/>
      <c r="AI66" s="84"/>
      <c r="AJ66" s="84"/>
      <c r="AK66" s="85"/>
    </row>
    <row r="67" spans="2:37" s="82" customFormat="1" ht="20.399999999999999">
      <c r="B67" s="589" t="s">
        <v>171</v>
      </c>
      <c r="C67" s="590"/>
      <c r="D67" s="589" t="s">
        <v>2073</v>
      </c>
      <c r="E67" s="590"/>
      <c r="F67" s="592" t="s">
        <v>2216</v>
      </c>
      <c r="G67" s="593"/>
      <c r="H67" s="594"/>
      <c r="I67" s="592" t="s">
        <v>2217</v>
      </c>
      <c r="J67" s="593"/>
      <c r="K67" s="593"/>
      <c r="L67" s="593"/>
      <c r="M67" s="594"/>
      <c r="N67" s="595">
        <v>3501</v>
      </c>
      <c r="O67" s="596"/>
      <c r="P67" s="595">
        <v>3501</v>
      </c>
      <c r="Q67" s="597"/>
      <c r="R67" s="597"/>
      <c r="S67" s="596"/>
      <c r="T67" s="31">
        <v>1400.4</v>
      </c>
      <c r="U67" s="31">
        <v>2100.6</v>
      </c>
      <c r="V67" s="589" t="s">
        <v>361</v>
      </c>
      <c r="W67" s="591"/>
      <c r="X67" s="590"/>
      <c r="Y67" s="25" t="s">
        <v>34</v>
      </c>
      <c r="Z67" s="83" t="s">
        <v>460</v>
      </c>
      <c r="AA67" s="116"/>
      <c r="AB67" s="89" t="s">
        <v>36</v>
      </c>
      <c r="AC67" s="394"/>
      <c r="AD67" s="80">
        <f t="shared" si="2"/>
        <v>3501</v>
      </c>
      <c r="AE67" s="84"/>
      <c r="AF67" s="84"/>
      <c r="AG67" s="84"/>
      <c r="AH67" s="84"/>
      <c r="AI67" s="84"/>
      <c r="AJ67" s="84"/>
      <c r="AK67" s="85"/>
    </row>
    <row r="68" spans="2:37" s="82" customFormat="1">
      <c r="B68" s="589" t="s">
        <v>172</v>
      </c>
      <c r="C68" s="590"/>
      <c r="D68" s="589" t="s">
        <v>2073</v>
      </c>
      <c r="E68" s="590"/>
      <c r="F68" s="592" t="s">
        <v>2218</v>
      </c>
      <c r="G68" s="593"/>
      <c r="H68" s="594"/>
      <c r="I68" s="592" t="s">
        <v>2219</v>
      </c>
      <c r="J68" s="593"/>
      <c r="K68" s="593"/>
      <c r="L68" s="593"/>
      <c r="M68" s="594"/>
      <c r="N68" s="595">
        <v>11626.6</v>
      </c>
      <c r="O68" s="596"/>
      <c r="P68" s="595">
        <v>11626.6</v>
      </c>
      <c r="Q68" s="597"/>
      <c r="R68" s="597"/>
      <c r="S68" s="596"/>
      <c r="T68" s="31">
        <v>11626.6</v>
      </c>
      <c r="U68" s="31">
        <v>0</v>
      </c>
      <c r="V68" s="589" t="s">
        <v>361</v>
      </c>
      <c r="W68" s="591"/>
      <c r="X68" s="590"/>
      <c r="Y68" s="25" t="s">
        <v>34</v>
      </c>
      <c r="Z68" s="83" t="s">
        <v>478</v>
      </c>
      <c r="AA68" s="116"/>
      <c r="AB68" s="89" t="s">
        <v>36</v>
      </c>
      <c r="AC68" s="394"/>
      <c r="AD68" s="80">
        <f t="shared" si="2"/>
        <v>11626.6</v>
      </c>
      <c r="AE68" s="84"/>
      <c r="AF68" s="84"/>
      <c r="AG68" s="84"/>
      <c r="AH68" s="84"/>
      <c r="AI68" s="84"/>
      <c r="AJ68" s="84"/>
      <c r="AK68" s="85"/>
    </row>
    <row r="69" spans="2:37" s="82" customFormat="1">
      <c r="B69" s="589" t="s">
        <v>174</v>
      </c>
      <c r="C69" s="590"/>
      <c r="D69" s="589" t="s">
        <v>2073</v>
      </c>
      <c r="E69" s="590"/>
      <c r="F69" s="592" t="s">
        <v>2220</v>
      </c>
      <c r="G69" s="593"/>
      <c r="H69" s="594"/>
      <c r="I69" s="592" t="s">
        <v>2219</v>
      </c>
      <c r="J69" s="593"/>
      <c r="K69" s="593"/>
      <c r="L69" s="593"/>
      <c r="M69" s="594"/>
      <c r="N69" s="595">
        <v>13981.2</v>
      </c>
      <c r="O69" s="596"/>
      <c r="P69" s="595">
        <v>13981.2</v>
      </c>
      <c r="Q69" s="597"/>
      <c r="R69" s="597"/>
      <c r="S69" s="596"/>
      <c r="T69" s="31">
        <v>13981.2</v>
      </c>
      <c r="U69" s="31">
        <v>0</v>
      </c>
      <c r="V69" s="589" t="s">
        <v>361</v>
      </c>
      <c r="W69" s="591"/>
      <c r="X69" s="590"/>
      <c r="Y69" s="25" t="s">
        <v>34</v>
      </c>
      <c r="Z69" s="83" t="s">
        <v>478</v>
      </c>
      <c r="AA69" s="116"/>
      <c r="AB69" s="89" t="s">
        <v>36</v>
      </c>
      <c r="AC69" s="394"/>
      <c r="AD69" s="80">
        <f t="shared" si="2"/>
        <v>13981.2</v>
      </c>
      <c r="AE69" s="84"/>
      <c r="AF69" s="84"/>
      <c r="AG69" s="84"/>
      <c r="AH69" s="84"/>
      <c r="AI69" s="84"/>
      <c r="AJ69" s="84"/>
      <c r="AK69" s="85"/>
    </row>
    <row r="70" spans="2:37" s="82" customFormat="1">
      <c r="B70" s="589" t="s">
        <v>176</v>
      </c>
      <c r="C70" s="590"/>
      <c r="D70" s="589" t="s">
        <v>2073</v>
      </c>
      <c r="E70" s="590"/>
      <c r="F70" s="592" t="s">
        <v>2221</v>
      </c>
      <c r="G70" s="593"/>
      <c r="H70" s="594"/>
      <c r="I70" s="592" t="s">
        <v>761</v>
      </c>
      <c r="J70" s="593"/>
      <c r="K70" s="593"/>
      <c r="L70" s="593"/>
      <c r="M70" s="594"/>
      <c r="N70" s="595">
        <v>5124</v>
      </c>
      <c r="O70" s="596"/>
      <c r="P70" s="595">
        <v>5124</v>
      </c>
      <c r="Q70" s="597"/>
      <c r="R70" s="597"/>
      <c r="S70" s="596"/>
      <c r="T70" s="31">
        <v>5124</v>
      </c>
      <c r="U70" s="31">
        <v>0</v>
      </c>
      <c r="V70" s="589" t="s">
        <v>361</v>
      </c>
      <c r="W70" s="591"/>
      <c r="X70" s="590"/>
      <c r="Y70" s="25" t="s">
        <v>34</v>
      </c>
      <c r="Z70" s="83" t="s">
        <v>811</v>
      </c>
      <c r="AA70" s="116"/>
      <c r="AB70" s="89" t="s">
        <v>36</v>
      </c>
      <c r="AC70" s="394"/>
      <c r="AD70" s="80">
        <f t="shared" si="2"/>
        <v>5124</v>
      </c>
      <c r="AE70" s="84"/>
      <c r="AF70" s="84"/>
      <c r="AG70" s="84"/>
      <c r="AH70" s="84"/>
      <c r="AI70" s="84"/>
      <c r="AJ70" s="84"/>
      <c r="AK70" s="85"/>
    </row>
    <row r="71" spans="2:37" s="82" customFormat="1">
      <c r="B71" s="589" t="s">
        <v>178</v>
      </c>
      <c r="C71" s="590"/>
      <c r="D71" s="589" t="s">
        <v>2073</v>
      </c>
      <c r="E71" s="590"/>
      <c r="F71" s="592" t="s">
        <v>2222</v>
      </c>
      <c r="G71" s="593"/>
      <c r="H71" s="594"/>
      <c r="I71" s="592" t="s">
        <v>761</v>
      </c>
      <c r="J71" s="593"/>
      <c r="K71" s="593"/>
      <c r="L71" s="593"/>
      <c r="M71" s="594"/>
      <c r="N71" s="595">
        <v>5124</v>
      </c>
      <c r="O71" s="596"/>
      <c r="P71" s="595">
        <v>5124</v>
      </c>
      <c r="Q71" s="597"/>
      <c r="R71" s="597"/>
      <c r="S71" s="596"/>
      <c r="T71" s="31">
        <v>5124</v>
      </c>
      <c r="U71" s="112">
        <v>0</v>
      </c>
      <c r="V71" s="708" t="s">
        <v>361</v>
      </c>
      <c r="W71" s="709"/>
      <c r="X71" s="710"/>
      <c r="Y71" s="37" t="s">
        <v>34</v>
      </c>
      <c r="Z71" s="209" t="s">
        <v>811</v>
      </c>
      <c r="AA71" s="210"/>
      <c r="AB71" s="211" t="s">
        <v>36</v>
      </c>
      <c r="AC71" s="462"/>
      <c r="AD71" s="462">
        <f t="shared" si="2"/>
        <v>5124</v>
      </c>
      <c r="AE71" s="84"/>
      <c r="AF71" s="84"/>
      <c r="AG71" s="84"/>
      <c r="AH71" s="84"/>
      <c r="AI71" s="84"/>
      <c r="AJ71" s="84"/>
      <c r="AK71" s="85"/>
    </row>
    <row r="72" spans="2:37" s="82" customFormat="1">
      <c r="B72" s="708" t="s">
        <v>180</v>
      </c>
      <c r="C72" s="710"/>
      <c r="D72" s="708" t="s">
        <v>2073</v>
      </c>
      <c r="E72" s="710"/>
      <c r="F72" s="702" t="s">
        <v>2223</v>
      </c>
      <c r="G72" s="703"/>
      <c r="H72" s="704"/>
      <c r="I72" s="702" t="s">
        <v>761</v>
      </c>
      <c r="J72" s="703"/>
      <c r="K72" s="703"/>
      <c r="L72" s="703"/>
      <c r="M72" s="704"/>
      <c r="N72" s="705">
        <v>5124</v>
      </c>
      <c r="O72" s="706"/>
      <c r="P72" s="705">
        <v>5124</v>
      </c>
      <c r="Q72" s="707"/>
      <c r="R72" s="707"/>
      <c r="S72" s="706"/>
      <c r="T72" s="112">
        <v>5124</v>
      </c>
      <c r="U72" s="212">
        <v>0</v>
      </c>
      <c r="V72" s="754" t="s">
        <v>361</v>
      </c>
      <c r="W72" s="755"/>
      <c r="X72" s="756"/>
      <c r="Y72" s="467" t="s">
        <v>34</v>
      </c>
      <c r="Z72" s="209" t="s">
        <v>811</v>
      </c>
      <c r="AA72" s="210"/>
      <c r="AB72" s="211" t="s">
        <v>36</v>
      </c>
      <c r="AC72" s="462"/>
      <c r="AD72" s="462">
        <f t="shared" si="2"/>
        <v>5124</v>
      </c>
      <c r="AE72" s="84"/>
      <c r="AF72" s="84"/>
      <c r="AG72" s="84"/>
      <c r="AH72" s="84"/>
      <c r="AI72" s="84"/>
      <c r="AJ72" s="84"/>
      <c r="AK72" s="85"/>
    </row>
    <row r="73" spans="2:37" s="82" customFormat="1" ht="10.8" thickBot="1">
      <c r="B73" s="699" t="s">
        <v>181</v>
      </c>
      <c r="C73" s="701"/>
      <c r="D73" s="699" t="s">
        <v>2073</v>
      </c>
      <c r="E73" s="701"/>
      <c r="F73" s="717" t="s">
        <v>2224</v>
      </c>
      <c r="G73" s="718"/>
      <c r="H73" s="719"/>
      <c r="I73" s="717" t="s">
        <v>2225</v>
      </c>
      <c r="J73" s="718"/>
      <c r="K73" s="718"/>
      <c r="L73" s="718"/>
      <c r="M73" s="719"/>
      <c r="N73" s="720">
        <v>11097.76</v>
      </c>
      <c r="O73" s="721"/>
      <c r="P73" s="720">
        <v>11097.76</v>
      </c>
      <c r="Q73" s="722"/>
      <c r="R73" s="722"/>
      <c r="S73" s="721"/>
      <c r="T73" s="113">
        <v>0</v>
      </c>
      <c r="U73" s="113">
        <v>11097.76</v>
      </c>
      <c r="V73" s="699" t="s">
        <v>361</v>
      </c>
      <c r="W73" s="700"/>
      <c r="X73" s="701"/>
      <c r="Y73" s="442" t="s">
        <v>34</v>
      </c>
      <c r="Z73" s="214" t="s">
        <v>2226</v>
      </c>
      <c r="AA73" s="215"/>
      <c r="AB73" s="216" t="s">
        <v>36</v>
      </c>
      <c r="AC73" s="463"/>
      <c r="AD73" s="463">
        <f t="shared" si="2"/>
        <v>11097.76</v>
      </c>
      <c r="AE73" s="84"/>
      <c r="AF73" s="84"/>
      <c r="AG73" s="84"/>
      <c r="AH73" s="84"/>
      <c r="AI73" s="84"/>
      <c r="AJ73" s="84"/>
      <c r="AK73" s="85"/>
    </row>
    <row r="74" spans="2:37" s="396" customFormat="1" ht="10.8" thickTop="1">
      <c r="B74" s="598" t="s">
        <v>18</v>
      </c>
      <c r="C74" s="599"/>
      <c r="D74" s="598" t="s">
        <v>18</v>
      </c>
      <c r="E74" s="599"/>
      <c r="F74" s="575" t="s">
        <v>18</v>
      </c>
      <c r="G74" s="576"/>
      <c r="H74" s="577"/>
      <c r="I74" s="575" t="s">
        <v>2227</v>
      </c>
      <c r="J74" s="576"/>
      <c r="K74" s="576"/>
      <c r="L74" s="576"/>
      <c r="M74" s="577"/>
      <c r="N74" s="578">
        <f>SUM(N6:O73)</f>
        <v>1062121.6999999993</v>
      </c>
      <c r="O74" s="579"/>
      <c r="P74" s="578">
        <f>SUM(P6:S73)</f>
        <v>1033673.6899999994</v>
      </c>
      <c r="Q74" s="580"/>
      <c r="R74" s="580"/>
      <c r="S74" s="579"/>
      <c r="T74" s="114">
        <f>SUM(T6:T73)</f>
        <v>886605.13999999978</v>
      </c>
      <c r="U74" s="114">
        <f>SUM(U6:U73)</f>
        <v>147068.55000000002</v>
      </c>
      <c r="V74" s="598" t="s">
        <v>18</v>
      </c>
      <c r="W74" s="600"/>
      <c r="X74" s="599"/>
      <c r="Y74" s="397" t="s">
        <v>18</v>
      </c>
      <c r="Z74" s="398"/>
      <c r="AA74" s="464"/>
      <c r="AB74" s="465"/>
      <c r="AC74" s="201">
        <f>SUM(AC6:AC73)</f>
        <v>58383.79</v>
      </c>
      <c r="AD74" s="201">
        <f>SUM(AD6:AD73)</f>
        <v>975289.89999999932</v>
      </c>
      <c r="AE74" s="466"/>
      <c r="AF74" s="466"/>
      <c r="AG74" s="466"/>
      <c r="AH74" s="466"/>
      <c r="AI74" s="466"/>
      <c r="AJ74" s="466"/>
      <c r="AK74" s="466"/>
    </row>
  </sheetData>
  <mergeCells count="494">
    <mergeCell ref="AF4:AI4"/>
    <mergeCell ref="V73:X73"/>
    <mergeCell ref="B74:C74"/>
    <mergeCell ref="D74:E74"/>
    <mergeCell ref="F74:H74"/>
    <mergeCell ref="I74:M74"/>
    <mergeCell ref="N74:O74"/>
    <mergeCell ref="P74:S74"/>
    <mergeCell ref="V74:X74"/>
    <mergeCell ref="B73:C73"/>
    <mergeCell ref="D73:E73"/>
    <mergeCell ref="F73:H73"/>
    <mergeCell ref="I73:M73"/>
    <mergeCell ref="N73:O73"/>
    <mergeCell ref="P73:S73"/>
    <mergeCell ref="V71:X71"/>
    <mergeCell ref="B72:C72"/>
    <mergeCell ref="D72:E72"/>
    <mergeCell ref="F72:H72"/>
    <mergeCell ref="I72:M72"/>
    <mergeCell ref="N72:O72"/>
    <mergeCell ref="P72:S72"/>
    <mergeCell ref="V72:X72"/>
    <mergeCell ref="B71:C71"/>
    <mergeCell ref="D71:E71"/>
    <mergeCell ref="F71:H71"/>
    <mergeCell ref="I71:M71"/>
    <mergeCell ref="N71:O71"/>
    <mergeCell ref="P71:S71"/>
    <mergeCell ref="V69:X69"/>
    <mergeCell ref="B70:C70"/>
    <mergeCell ref="D70:E70"/>
    <mergeCell ref="F70:H70"/>
    <mergeCell ref="I70:M70"/>
    <mergeCell ref="N70:O70"/>
    <mergeCell ref="P70:S70"/>
    <mergeCell ref="V70:X70"/>
    <mergeCell ref="B69:C69"/>
    <mergeCell ref="D69:E69"/>
    <mergeCell ref="F69:H69"/>
    <mergeCell ref="I69:M69"/>
    <mergeCell ref="N69:O69"/>
    <mergeCell ref="P69:S69"/>
    <mergeCell ref="V67:X67"/>
    <mergeCell ref="B68:C68"/>
    <mergeCell ref="D68:E68"/>
    <mergeCell ref="F68:H68"/>
    <mergeCell ref="I68:M68"/>
    <mergeCell ref="N68:O68"/>
    <mergeCell ref="P68:S68"/>
    <mergeCell ref="V68:X68"/>
    <mergeCell ref="B67:C67"/>
    <mergeCell ref="D67:E67"/>
    <mergeCell ref="F67:H67"/>
    <mergeCell ref="I67:M67"/>
    <mergeCell ref="N67:O67"/>
    <mergeCell ref="P67:S67"/>
    <mergeCell ref="V65:X65"/>
    <mergeCell ref="B66:C66"/>
    <mergeCell ref="D66:E66"/>
    <mergeCell ref="F66:H66"/>
    <mergeCell ref="I66:M66"/>
    <mergeCell ref="N66:O66"/>
    <mergeCell ref="P66:S66"/>
    <mergeCell ref="V66:X66"/>
    <mergeCell ref="B65:C65"/>
    <mergeCell ref="D65:E65"/>
    <mergeCell ref="F65:H65"/>
    <mergeCell ref="I65:M65"/>
    <mergeCell ref="N65:O65"/>
    <mergeCell ref="P65:S65"/>
    <mergeCell ref="V63:X63"/>
    <mergeCell ref="B64:C64"/>
    <mergeCell ref="D64:E64"/>
    <mergeCell ref="F64:H64"/>
    <mergeCell ref="I64:M64"/>
    <mergeCell ref="N64:O64"/>
    <mergeCell ref="P64:S64"/>
    <mergeCell ref="V64:X64"/>
    <mergeCell ref="B63:C63"/>
    <mergeCell ref="D63:E63"/>
    <mergeCell ref="F63:H63"/>
    <mergeCell ref="I63:M63"/>
    <mergeCell ref="N63:O63"/>
    <mergeCell ref="P63:S63"/>
    <mergeCell ref="V61:X61"/>
    <mergeCell ref="B62:C62"/>
    <mergeCell ref="D62:E62"/>
    <mergeCell ref="F62:H62"/>
    <mergeCell ref="I62:M62"/>
    <mergeCell ref="N62:O62"/>
    <mergeCell ref="P62:S62"/>
    <mergeCell ref="V62:X62"/>
    <mergeCell ref="B61:C61"/>
    <mergeCell ref="D61:E61"/>
    <mergeCell ref="F61:H61"/>
    <mergeCell ref="I61:M61"/>
    <mergeCell ref="N61:O61"/>
    <mergeCell ref="P61:S61"/>
    <mergeCell ref="V59:X59"/>
    <mergeCell ref="B60:C60"/>
    <mergeCell ref="D60:E60"/>
    <mergeCell ref="F60:H60"/>
    <mergeCell ref="I60:M60"/>
    <mergeCell ref="N60:O60"/>
    <mergeCell ref="P60:S60"/>
    <mergeCell ref="V60:X60"/>
    <mergeCell ref="B59:C59"/>
    <mergeCell ref="D59:E59"/>
    <mergeCell ref="F59:H59"/>
    <mergeCell ref="I59:M59"/>
    <mergeCell ref="N59:O59"/>
    <mergeCell ref="P59:S59"/>
    <mergeCell ref="V57:X57"/>
    <mergeCell ref="B58:C58"/>
    <mergeCell ref="D58:E58"/>
    <mergeCell ref="F58:H58"/>
    <mergeCell ref="I58:M58"/>
    <mergeCell ref="N58:O58"/>
    <mergeCell ref="P58:S58"/>
    <mergeCell ref="V58:X58"/>
    <mergeCell ref="B57:C57"/>
    <mergeCell ref="D57:E57"/>
    <mergeCell ref="F57:H57"/>
    <mergeCell ref="I57:M57"/>
    <mergeCell ref="N57:O57"/>
    <mergeCell ref="P57:S57"/>
    <mergeCell ref="V55:X55"/>
    <mergeCell ref="B56:C56"/>
    <mergeCell ref="D56:E56"/>
    <mergeCell ref="F56:H56"/>
    <mergeCell ref="I56:M56"/>
    <mergeCell ref="N56:O56"/>
    <mergeCell ref="P56:S56"/>
    <mergeCell ref="V56:X56"/>
    <mergeCell ref="B55:C55"/>
    <mergeCell ref="D55:E55"/>
    <mergeCell ref="F55:H55"/>
    <mergeCell ref="I55:M55"/>
    <mergeCell ref="N55:O55"/>
    <mergeCell ref="P55:S55"/>
    <mergeCell ref="V53:X53"/>
    <mergeCell ref="B54:C54"/>
    <mergeCell ref="D54:E54"/>
    <mergeCell ref="F54:H54"/>
    <mergeCell ref="I54:M54"/>
    <mergeCell ref="N54:O54"/>
    <mergeCell ref="P54:S54"/>
    <mergeCell ref="V54:X54"/>
    <mergeCell ref="B53:C53"/>
    <mergeCell ref="D53:E53"/>
    <mergeCell ref="F53:H53"/>
    <mergeCell ref="I53:M53"/>
    <mergeCell ref="N53:O53"/>
    <mergeCell ref="P53:S53"/>
    <mergeCell ref="V51:X51"/>
    <mergeCell ref="B52:C52"/>
    <mergeCell ref="D52:E52"/>
    <mergeCell ref="F52:H52"/>
    <mergeCell ref="I52:M52"/>
    <mergeCell ref="N52:O52"/>
    <mergeCell ref="P52:S52"/>
    <mergeCell ref="V52:X52"/>
    <mergeCell ref="B51:C51"/>
    <mergeCell ref="D51:E51"/>
    <mergeCell ref="F51:H51"/>
    <mergeCell ref="I51:M51"/>
    <mergeCell ref="N51:O51"/>
    <mergeCell ref="P51:S51"/>
    <mergeCell ref="V49:X49"/>
    <mergeCell ref="B50:C50"/>
    <mergeCell ref="D50:E50"/>
    <mergeCell ref="F50:H50"/>
    <mergeCell ref="I50:M50"/>
    <mergeCell ref="N50:O50"/>
    <mergeCell ref="P50:S50"/>
    <mergeCell ref="V50:X50"/>
    <mergeCell ref="B49:C49"/>
    <mergeCell ref="D49:E49"/>
    <mergeCell ref="F49:H49"/>
    <mergeCell ref="I49:M49"/>
    <mergeCell ref="N49:O49"/>
    <mergeCell ref="P49:S49"/>
    <mergeCell ref="V47:X47"/>
    <mergeCell ref="B48:C48"/>
    <mergeCell ref="D48:E48"/>
    <mergeCell ref="F48:H48"/>
    <mergeCell ref="I48:M48"/>
    <mergeCell ref="N48:O48"/>
    <mergeCell ref="P48:S48"/>
    <mergeCell ref="V48:X48"/>
    <mergeCell ref="B47:C47"/>
    <mergeCell ref="D47:E47"/>
    <mergeCell ref="F47:H47"/>
    <mergeCell ref="I47:M47"/>
    <mergeCell ref="N47:O47"/>
    <mergeCell ref="P47:S47"/>
    <mergeCell ref="V45:X45"/>
    <mergeCell ref="B46:C46"/>
    <mergeCell ref="D46:E46"/>
    <mergeCell ref="F46:H46"/>
    <mergeCell ref="I46:M46"/>
    <mergeCell ref="N46:O46"/>
    <mergeCell ref="P46:S46"/>
    <mergeCell ref="V46:X46"/>
    <mergeCell ref="B45:C45"/>
    <mergeCell ref="D45:E45"/>
    <mergeCell ref="F45:H45"/>
    <mergeCell ref="I45:M45"/>
    <mergeCell ref="N45:O45"/>
    <mergeCell ref="P45:S45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1:X41"/>
    <mergeCell ref="B42:C42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27:X27"/>
    <mergeCell ref="B28:C28"/>
    <mergeCell ref="D28:E28"/>
    <mergeCell ref="F28:H28"/>
    <mergeCell ref="I28:M28"/>
    <mergeCell ref="N28:O28"/>
    <mergeCell ref="P28:S28"/>
    <mergeCell ref="V28:X28"/>
    <mergeCell ref="B27:C27"/>
    <mergeCell ref="D27:E27"/>
    <mergeCell ref="F27:H27"/>
    <mergeCell ref="I27:M27"/>
    <mergeCell ref="N27:O27"/>
    <mergeCell ref="P27:S27"/>
    <mergeCell ref="V25:X25"/>
    <mergeCell ref="B26:C26"/>
    <mergeCell ref="D26:E26"/>
    <mergeCell ref="F26:H26"/>
    <mergeCell ref="I26:M26"/>
    <mergeCell ref="N26:O26"/>
    <mergeCell ref="P26:S26"/>
    <mergeCell ref="V26:X26"/>
    <mergeCell ref="B25:C25"/>
    <mergeCell ref="D25:E25"/>
    <mergeCell ref="F25:H25"/>
    <mergeCell ref="I25:M25"/>
    <mergeCell ref="N25:O25"/>
    <mergeCell ref="P25:S25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Z2:AC2"/>
    <mergeCell ref="B5:Y5"/>
    <mergeCell ref="B6:C6"/>
    <mergeCell ref="D6:E6"/>
    <mergeCell ref="F6:H6"/>
    <mergeCell ref="I6:M6"/>
    <mergeCell ref="N6:O6"/>
    <mergeCell ref="P6:S6"/>
    <mergeCell ref="V6:X6"/>
    <mergeCell ref="B4:C4"/>
    <mergeCell ref="D4:E4"/>
    <mergeCell ref="F4:H4"/>
    <mergeCell ref="I4:M4"/>
    <mergeCell ref="N4:O4"/>
    <mergeCell ref="P4:S4"/>
    <mergeCell ref="V4:X4"/>
    <mergeCell ref="AC3:AD3"/>
  </mergeCells>
  <pageMargins left="0.7" right="0.7" top="0.75" bottom="0.75" header="0.3" footer="0.3"/>
  <pageSetup paperSize="9" scale="62" orientation="portrait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H121"/>
  <sheetViews>
    <sheetView view="pageBreakPreview" zoomScale="60" zoomScaleNormal="100" workbookViewId="0">
      <selection activeCell="I104" sqref="I104"/>
    </sheetView>
  </sheetViews>
  <sheetFormatPr defaultColWidth="9" defaultRowHeight="10.199999999999999"/>
  <cols>
    <col min="1" max="1" width="4.19921875" style="166" customWidth="1"/>
    <col min="2" max="2" width="12.5" style="166" customWidth="1"/>
    <col min="3" max="3" width="24.69921875" style="166" customWidth="1"/>
    <col min="4" max="5" width="9" style="166"/>
    <col min="6" max="6" width="14.69921875" style="167" customWidth="1"/>
    <col min="7" max="7" width="16.59765625" style="166" customWidth="1"/>
    <col min="8" max="16384" width="9" style="166"/>
  </cols>
  <sheetData>
    <row r="1" spans="1:216" s="176" customFormat="1">
      <c r="A1" s="171" t="s">
        <v>2706</v>
      </c>
      <c r="B1" s="401"/>
      <c r="C1" s="171" t="s">
        <v>478</v>
      </c>
      <c r="F1" s="18"/>
      <c r="H1" s="402"/>
    </row>
    <row r="2" spans="1:216" s="171" customFormat="1">
      <c r="A2" s="169" t="s">
        <v>2707</v>
      </c>
      <c r="B2" s="170"/>
      <c r="C2" s="171" t="s">
        <v>2721</v>
      </c>
      <c r="F2" s="172"/>
      <c r="H2" s="173"/>
    </row>
    <row r="4" spans="1:216" s="171" customFormat="1" ht="30.6">
      <c r="A4" s="217"/>
      <c r="B4" s="218" t="s">
        <v>13</v>
      </c>
      <c r="C4" s="218" t="s">
        <v>2633</v>
      </c>
      <c r="D4" s="218" t="s">
        <v>2634</v>
      </c>
      <c r="E4" s="218" t="s">
        <v>2635</v>
      </c>
      <c r="F4" s="219" t="s">
        <v>2636</v>
      </c>
      <c r="G4" s="220" t="s">
        <v>2637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</row>
    <row r="5" spans="1:216" s="171" customFormat="1">
      <c r="A5" s="221"/>
      <c r="B5" s="222"/>
      <c r="C5" s="223" t="s">
        <v>14</v>
      </c>
      <c r="D5" s="224"/>
      <c r="E5" s="224"/>
      <c r="F5" s="225"/>
      <c r="G5" s="226">
        <f>SUM(G6:G7)</f>
        <v>1042862.2699999999</v>
      </c>
      <c r="H5" s="233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</row>
    <row r="6" spans="1:216" s="171" customFormat="1">
      <c r="A6" s="221"/>
      <c r="B6" s="227"/>
      <c r="C6" s="223" t="s">
        <v>2638</v>
      </c>
      <c r="D6" s="224"/>
      <c r="E6" s="224"/>
      <c r="F6" s="225"/>
      <c r="G6" s="226">
        <f>SUMIF($E8:$E693,"S",G8:G693)</f>
        <v>944027.42999999993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</row>
    <row r="7" spans="1:216" s="176" customFormat="1">
      <c r="A7" s="221"/>
      <c r="B7" s="227"/>
      <c r="C7" s="223" t="s">
        <v>2639</v>
      </c>
      <c r="D7" s="224"/>
      <c r="E7" s="224"/>
      <c r="F7" s="225"/>
      <c r="G7" s="226">
        <f>SUMIF($E8:$E693,"P",G8:G693)</f>
        <v>98834.839999999982</v>
      </c>
    </row>
    <row r="8" spans="1:216" s="176" customFormat="1">
      <c r="B8" s="228">
        <v>1</v>
      </c>
      <c r="C8" s="229" t="s">
        <v>403</v>
      </c>
      <c r="D8" s="234"/>
      <c r="E8" s="235" t="s">
        <v>2640</v>
      </c>
      <c r="F8" s="213" t="s">
        <v>402</v>
      </c>
      <c r="G8" s="230">
        <v>19354.080000000002</v>
      </c>
    </row>
    <row r="9" spans="1:216" s="176" customFormat="1">
      <c r="B9" s="228">
        <v>2</v>
      </c>
      <c r="C9" s="229" t="s">
        <v>2641</v>
      </c>
      <c r="D9" s="234"/>
      <c r="E9" s="235" t="s">
        <v>2640</v>
      </c>
      <c r="F9" s="213" t="s">
        <v>2642</v>
      </c>
      <c r="G9" s="230" t="s">
        <v>2643</v>
      </c>
    </row>
    <row r="10" spans="1:216" s="176" customFormat="1">
      <c r="B10" s="228">
        <v>3</v>
      </c>
      <c r="C10" s="229" t="s">
        <v>410</v>
      </c>
      <c r="D10" s="234"/>
      <c r="E10" s="235" t="s">
        <v>2640</v>
      </c>
      <c r="F10" s="213" t="s">
        <v>409</v>
      </c>
      <c r="G10" s="230">
        <v>4520</v>
      </c>
    </row>
    <row r="11" spans="1:216" s="176" customFormat="1">
      <c r="B11" s="228">
        <v>4</v>
      </c>
      <c r="C11" s="229" t="s">
        <v>412</v>
      </c>
      <c r="D11" s="234"/>
      <c r="E11" s="235" t="s">
        <v>2640</v>
      </c>
      <c r="F11" s="213" t="s">
        <v>411</v>
      </c>
      <c r="G11" s="230">
        <v>9200</v>
      </c>
    </row>
    <row r="12" spans="1:216" s="176" customFormat="1">
      <c r="B12" s="228">
        <v>5</v>
      </c>
      <c r="C12" s="229" t="s">
        <v>414</v>
      </c>
      <c r="D12" s="234"/>
      <c r="E12" s="235" t="s">
        <v>2640</v>
      </c>
      <c r="F12" s="213" t="s">
        <v>413</v>
      </c>
      <c r="G12" s="230">
        <v>5800</v>
      </c>
    </row>
    <row r="13" spans="1:216" s="176" customFormat="1">
      <c r="B13" s="228">
        <v>6</v>
      </c>
      <c r="C13" s="229" t="s">
        <v>419</v>
      </c>
      <c r="D13" s="234"/>
      <c r="E13" s="235" t="s">
        <v>2640</v>
      </c>
      <c r="F13" s="213" t="s">
        <v>418</v>
      </c>
      <c r="G13" s="230">
        <v>17500</v>
      </c>
    </row>
    <row r="14" spans="1:216" s="176" customFormat="1">
      <c r="B14" s="228">
        <v>7</v>
      </c>
      <c r="C14" s="229" t="s">
        <v>425</v>
      </c>
      <c r="D14" s="234"/>
      <c r="E14" s="235" t="s">
        <v>2640</v>
      </c>
      <c r="F14" s="213" t="s">
        <v>424</v>
      </c>
      <c r="G14" s="230">
        <v>25662</v>
      </c>
    </row>
    <row r="15" spans="1:216" s="176" customFormat="1">
      <c r="B15" s="228">
        <v>8</v>
      </c>
      <c r="C15" s="229" t="s">
        <v>427</v>
      </c>
      <c r="D15" s="234"/>
      <c r="E15" s="235" t="s">
        <v>2640</v>
      </c>
      <c r="F15" s="213" t="s">
        <v>426</v>
      </c>
      <c r="G15" s="230">
        <v>5781</v>
      </c>
    </row>
    <row r="16" spans="1:216" s="176" customFormat="1" ht="20.399999999999999">
      <c r="B16" s="228">
        <v>9</v>
      </c>
      <c r="C16" s="229" t="s">
        <v>439</v>
      </c>
      <c r="D16" s="234"/>
      <c r="E16" s="235" t="s">
        <v>2640</v>
      </c>
      <c r="F16" s="213" t="s">
        <v>438</v>
      </c>
      <c r="G16" s="230">
        <v>12853.5</v>
      </c>
    </row>
    <row r="17" spans="2:7" s="176" customFormat="1" ht="20.399999999999999">
      <c r="B17" s="228">
        <v>10</v>
      </c>
      <c r="C17" s="229" t="s">
        <v>439</v>
      </c>
      <c r="D17" s="234"/>
      <c r="E17" s="235" t="s">
        <v>2640</v>
      </c>
      <c r="F17" s="213" t="s">
        <v>440</v>
      </c>
      <c r="G17" s="230">
        <v>12853.5</v>
      </c>
    </row>
    <row r="18" spans="2:7" s="176" customFormat="1">
      <c r="B18" s="228">
        <v>11</v>
      </c>
      <c r="C18" s="229" t="s">
        <v>2410</v>
      </c>
      <c r="D18" s="234"/>
      <c r="E18" s="235" t="s">
        <v>2640</v>
      </c>
      <c r="F18" s="213" t="s">
        <v>2409</v>
      </c>
      <c r="G18" s="230">
        <v>2509.1999999999998</v>
      </c>
    </row>
    <row r="19" spans="2:7" s="176" customFormat="1">
      <c r="B19" s="228">
        <v>12</v>
      </c>
      <c r="C19" s="229" t="s">
        <v>2108</v>
      </c>
      <c r="D19" s="234"/>
      <c r="E19" s="235" t="s">
        <v>2640</v>
      </c>
      <c r="F19" s="213" t="s">
        <v>2107</v>
      </c>
      <c r="G19" s="230">
        <v>54886.81</v>
      </c>
    </row>
    <row r="20" spans="2:7" s="176" customFormat="1">
      <c r="B20" s="228">
        <v>13</v>
      </c>
      <c r="C20" s="229" t="s">
        <v>2130</v>
      </c>
      <c r="D20" s="234"/>
      <c r="E20" s="235" t="s">
        <v>2640</v>
      </c>
      <c r="F20" s="213" t="s">
        <v>2129</v>
      </c>
      <c r="G20" s="230">
        <v>3496.98</v>
      </c>
    </row>
    <row r="21" spans="2:7" s="176" customFormat="1">
      <c r="B21" s="228">
        <v>14</v>
      </c>
      <c r="C21" s="163" t="s">
        <v>2644</v>
      </c>
      <c r="D21" s="129"/>
      <c r="E21" s="132" t="s">
        <v>2645</v>
      </c>
      <c r="F21" s="249" t="s">
        <v>2646</v>
      </c>
      <c r="G21" s="231">
        <v>100</v>
      </c>
    </row>
    <row r="22" spans="2:7" s="176" customFormat="1">
      <c r="B22" s="228">
        <v>15</v>
      </c>
      <c r="C22" s="163" t="s">
        <v>2647</v>
      </c>
      <c r="D22" s="129"/>
      <c r="E22" s="132" t="s">
        <v>2645</v>
      </c>
      <c r="F22" s="249" t="s">
        <v>2648</v>
      </c>
      <c r="G22" s="231">
        <v>150</v>
      </c>
    </row>
    <row r="23" spans="2:7" s="176" customFormat="1">
      <c r="B23" s="228">
        <v>16</v>
      </c>
      <c r="C23" s="163" t="s">
        <v>2647</v>
      </c>
      <c r="D23" s="129"/>
      <c r="E23" s="132" t="s">
        <v>2645</v>
      </c>
      <c r="F23" s="249" t="s">
        <v>2649</v>
      </c>
      <c r="G23" s="231">
        <v>150</v>
      </c>
    </row>
    <row r="24" spans="2:7" s="176" customFormat="1">
      <c r="B24" s="228">
        <v>17</v>
      </c>
      <c r="C24" s="163" t="s">
        <v>2650</v>
      </c>
      <c r="D24" s="129"/>
      <c r="E24" s="132" t="s">
        <v>2645</v>
      </c>
      <c r="F24" s="249" t="s">
        <v>2651</v>
      </c>
      <c r="G24" s="231">
        <v>100</v>
      </c>
    </row>
    <row r="25" spans="2:7" s="176" customFormat="1">
      <c r="B25" s="228">
        <v>18</v>
      </c>
      <c r="C25" s="163" t="s">
        <v>2652</v>
      </c>
      <c r="D25" s="129"/>
      <c r="E25" s="132" t="s">
        <v>2645</v>
      </c>
      <c r="F25" s="249" t="s">
        <v>2653</v>
      </c>
      <c r="G25" s="231">
        <v>1350</v>
      </c>
    </row>
    <row r="26" spans="2:7" s="176" customFormat="1">
      <c r="B26" s="228">
        <v>19</v>
      </c>
      <c r="C26" s="163" t="s">
        <v>2652</v>
      </c>
      <c r="D26" s="129"/>
      <c r="E26" s="132" t="s">
        <v>2645</v>
      </c>
      <c r="F26" s="249" t="s">
        <v>2654</v>
      </c>
      <c r="G26" s="231">
        <v>1350</v>
      </c>
    </row>
    <row r="27" spans="2:7" s="176" customFormat="1">
      <c r="B27" s="228">
        <v>20</v>
      </c>
      <c r="C27" s="163" t="s">
        <v>2652</v>
      </c>
      <c r="D27" s="129"/>
      <c r="E27" s="132" t="s">
        <v>2645</v>
      </c>
      <c r="F27" s="249" t="s">
        <v>2655</v>
      </c>
      <c r="G27" s="231">
        <v>1350</v>
      </c>
    </row>
    <row r="28" spans="2:7" s="176" customFormat="1">
      <c r="B28" s="228">
        <v>21</v>
      </c>
      <c r="C28" s="163" t="s">
        <v>2617</v>
      </c>
      <c r="D28" s="129"/>
      <c r="E28" s="132" t="s">
        <v>2640</v>
      </c>
      <c r="F28" s="249" t="s">
        <v>2616</v>
      </c>
      <c r="G28" s="231">
        <v>14406.91</v>
      </c>
    </row>
    <row r="29" spans="2:7" s="176" customFormat="1" ht="20.399999999999999">
      <c r="B29" s="228">
        <v>22</v>
      </c>
      <c r="C29" s="229" t="s">
        <v>2241</v>
      </c>
      <c r="D29" s="129"/>
      <c r="E29" s="132" t="s">
        <v>2640</v>
      </c>
      <c r="F29" s="213" t="s">
        <v>2240</v>
      </c>
      <c r="G29" s="231">
        <v>1865.62</v>
      </c>
    </row>
    <row r="30" spans="2:7" s="176" customFormat="1">
      <c r="B30" s="228">
        <v>23</v>
      </c>
      <c r="C30" s="229" t="s">
        <v>2259</v>
      </c>
      <c r="D30" s="129"/>
      <c r="E30" s="132" t="s">
        <v>2640</v>
      </c>
      <c r="F30" s="213" t="s">
        <v>2656</v>
      </c>
      <c r="G30" s="231">
        <v>1400</v>
      </c>
    </row>
    <row r="31" spans="2:7" s="176" customFormat="1" ht="20.399999999999999">
      <c r="B31" s="228">
        <v>24</v>
      </c>
      <c r="C31" s="229" t="s">
        <v>400</v>
      </c>
      <c r="D31" s="129"/>
      <c r="E31" s="132" t="s">
        <v>2640</v>
      </c>
      <c r="F31" s="213" t="s">
        <v>399</v>
      </c>
      <c r="G31" s="231" t="s">
        <v>2657</v>
      </c>
    </row>
    <row r="32" spans="2:7" s="176" customFormat="1">
      <c r="B32" s="228">
        <v>25</v>
      </c>
      <c r="C32" s="229" t="s">
        <v>2658</v>
      </c>
      <c r="D32" s="129"/>
      <c r="E32" s="132" t="s">
        <v>2640</v>
      </c>
      <c r="F32" s="213" t="s">
        <v>2248</v>
      </c>
      <c r="G32" s="231">
        <v>1509</v>
      </c>
    </row>
    <row r="33" spans="2:7" s="176" customFormat="1" ht="20.399999999999999">
      <c r="B33" s="228">
        <v>26</v>
      </c>
      <c r="C33" s="229" t="s">
        <v>2659</v>
      </c>
      <c r="D33" s="129"/>
      <c r="E33" s="132" t="s">
        <v>2640</v>
      </c>
      <c r="F33" s="213" t="s">
        <v>2660</v>
      </c>
      <c r="G33" s="231">
        <v>3194.14</v>
      </c>
    </row>
    <row r="34" spans="2:7" s="176" customFormat="1" ht="20.399999999999999">
      <c r="B34" s="228">
        <v>27</v>
      </c>
      <c r="C34" s="229" t="s">
        <v>2659</v>
      </c>
      <c r="D34" s="129"/>
      <c r="E34" s="132" t="s">
        <v>2640</v>
      </c>
      <c r="F34" s="213" t="s">
        <v>2661</v>
      </c>
      <c r="G34" s="231">
        <v>3194.14</v>
      </c>
    </row>
    <row r="35" spans="2:7" s="176" customFormat="1" ht="20.399999999999999">
      <c r="B35" s="228">
        <v>28</v>
      </c>
      <c r="C35" s="229" t="s">
        <v>2659</v>
      </c>
      <c r="D35" s="129"/>
      <c r="E35" s="132" t="s">
        <v>2640</v>
      </c>
      <c r="F35" s="213" t="s">
        <v>2662</v>
      </c>
      <c r="G35" s="231">
        <v>3194.14</v>
      </c>
    </row>
    <row r="36" spans="2:7" s="176" customFormat="1">
      <c r="B36" s="228">
        <v>29</v>
      </c>
      <c r="C36" s="229" t="s">
        <v>2270</v>
      </c>
      <c r="D36" s="129"/>
      <c r="E36" s="132" t="s">
        <v>2640</v>
      </c>
      <c r="F36" s="213" t="s">
        <v>2269</v>
      </c>
      <c r="G36" s="231">
        <v>2700</v>
      </c>
    </row>
    <row r="37" spans="2:7" s="176" customFormat="1">
      <c r="B37" s="228">
        <v>30</v>
      </c>
      <c r="C37" s="229" t="s">
        <v>2313</v>
      </c>
      <c r="D37" s="129"/>
      <c r="E37" s="132" t="s">
        <v>2640</v>
      </c>
      <c r="F37" s="213" t="s">
        <v>2312</v>
      </c>
      <c r="G37" s="231">
        <v>2588.84</v>
      </c>
    </row>
    <row r="38" spans="2:7" s="176" customFormat="1">
      <c r="B38" s="228">
        <v>31</v>
      </c>
      <c r="C38" s="229" t="s">
        <v>447</v>
      </c>
      <c r="D38" s="129"/>
      <c r="E38" s="132" t="s">
        <v>2640</v>
      </c>
      <c r="F38" s="213" t="s">
        <v>2318</v>
      </c>
      <c r="G38" s="231">
        <v>1075.6400000000001</v>
      </c>
    </row>
    <row r="39" spans="2:7" s="176" customFormat="1">
      <c r="B39" s="228">
        <v>32</v>
      </c>
      <c r="C39" s="229" t="s">
        <v>2663</v>
      </c>
      <c r="D39" s="129"/>
      <c r="E39" s="132" t="s">
        <v>2645</v>
      </c>
      <c r="F39" s="213" t="s">
        <v>2664</v>
      </c>
      <c r="G39" s="231">
        <v>2376.56</v>
      </c>
    </row>
    <row r="40" spans="2:7" s="176" customFormat="1">
      <c r="B40" s="228">
        <v>33</v>
      </c>
      <c r="C40" s="229" t="s">
        <v>2385</v>
      </c>
      <c r="D40" s="129"/>
      <c r="E40" s="132" t="s">
        <v>2640</v>
      </c>
      <c r="F40" s="213" t="s">
        <v>2384</v>
      </c>
      <c r="G40" s="231">
        <v>2650</v>
      </c>
    </row>
    <row r="41" spans="2:7" s="176" customFormat="1">
      <c r="B41" s="228">
        <v>34</v>
      </c>
      <c r="C41" s="229" t="s">
        <v>2385</v>
      </c>
      <c r="D41" s="129"/>
      <c r="E41" s="132" t="s">
        <v>2640</v>
      </c>
      <c r="F41" s="213" t="s">
        <v>2386</v>
      </c>
      <c r="G41" s="231">
        <v>2650</v>
      </c>
    </row>
    <row r="42" spans="2:7" s="176" customFormat="1">
      <c r="B42" s="228">
        <v>35</v>
      </c>
      <c r="C42" s="229" t="s">
        <v>2385</v>
      </c>
      <c r="D42" s="129"/>
      <c r="E42" s="132" t="s">
        <v>2640</v>
      </c>
      <c r="F42" s="213" t="s">
        <v>2665</v>
      </c>
      <c r="G42" s="231">
        <v>2650</v>
      </c>
    </row>
    <row r="43" spans="2:7" s="176" customFormat="1" ht="20.399999999999999">
      <c r="B43" s="228">
        <v>36</v>
      </c>
      <c r="C43" s="229" t="s">
        <v>2392</v>
      </c>
      <c r="D43" s="129"/>
      <c r="E43" s="132" t="s">
        <v>2640</v>
      </c>
      <c r="F43" s="213" t="s">
        <v>2391</v>
      </c>
      <c r="G43" s="231">
        <v>2159.4</v>
      </c>
    </row>
    <row r="44" spans="2:7" s="176" customFormat="1" ht="20.399999999999999">
      <c r="B44" s="228">
        <v>37</v>
      </c>
      <c r="C44" s="229" t="s">
        <v>2392</v>
      </c>
      <c r="D44" s="129"/>
      <c r="E44" s="132" t="s">
        <v>2640</v>
      </c>
      <c r="F44" s="213" t="s">
        <v>2393</v>
      </c>
      <c r="G44" s="231">
        <v>2159.4</v>
      </c>
    </row>
    <row r="45" spans="2:7" s="176" customFormat="1" ht="20.399999999999999">
      <c r="B45" s="228">
        <v>38</v>
      </c>
      <c r="C45" s="229" t="s">
        <v>2395</v>
      </c>
      <c r="D45" s="129"/>
      <c r="E45" s="132" t="s">
        <v>2645</v>
      </c>
      <c r="F45" s="213" t="s">
        <v>2394</v>
      </c>
      <c r="G45" s="231">
        <v>3090.46</v>
      </c>
    </row>
    <row r="46" spans="2:7" s="176" customFormat="1" ht="20.399999999999999">
      <c r="B46" s="228">
        <v>39</v>
      </c>
      <c r="C46" s="229" t="s">
        <v>2395</v>
      </c>
      <c r="D46" s="129"/>
      <c r="E46" s="132" t="s">
        <v>2645</v>
      </c>
      <c r="F46" s="213" t="s">
        <v>2396</v>
      </c>
      <c r="G46" s="231">
        <v>3090.46</v>
      </c>
    </row>
    <row r="47" spans="2:7" s="176" customFormat="1">
      <c r="B47" s="228">
        <v>40</v>
      </c>
      <c r="C47" s="229" t="s">
        <v>2408</v>
      </c>
      <c r="D47" s="129"/>
      <c r="E47" s="132" t="s">
        <v>2640</v>
      </c>
      <c r="F47" s="213" t="s">
        <v>2407</v>
      </c>
      <c r="G47" s="231">
        <v>2600</v>
      </c>
    </row>
    <row r="48" spans="2:7" s="176" customFormat="1">
      <c r="B48" s="228">
        <v>41</v>
      </c>
      <c r="C48" s="229" t="s">
        <v>447</v>
      </c>
      <c r="D48" s="129"/>
      <c r="E48" s="132" t="s">
        <v>2640</v>
      </c>
      <c r="F48" s="213" t="s">
        <v>446</v>
      </c>
      <c r="G48" s="231">
        <v>24397.56</v>
      </c>
    </row>
    <row r="49" spans="2:7" s="176" customFormat="1">
      <c r="B49" s="228">
        <v>42</v>
      </c>
      <c r="C49" s="229" t="s">
        <v>449</v>
      </c>
      <c r="D49" s="129"/>
      <c r="E49" s="132" t="s">
        <v>2640</v>
      </c>
      <c r="F49" s="213" t="s">
        <v>448</v>
      </c>
      <c r="G49" s="231">
        <v>16067.4</v>
      </c>
    </row>
    <row r="50" spans="2:7" s="176" customFormat="1">
      <c r="B50" s="228">
        <v>43</v>
      </c>
      <c r="C50" s="229" t="s">
        <v>2666</v>
      </c>
      <c r="D50" s="129"/>
      <c r="E50" s="132" t="s">
        <v>2640</v>
      </c>
      <c r="F50" s="213" t="s">
        <v>2667</v>
      </c>
      <c r="G50" s="231">
        <v>2450</v>
      </c>
    </row>
    <row r="51" spans="2:7" s="176" customFormat="1">
      <c r="B51" s="228">
        <v>44</v>
      </c>
      <c r="C51" s="229" t="s">
        <v>2666</v>
      </c>
      <c r="D51" s="129"/>
      <c r="E51" s="132" t="s">
        <v>2640</v>
      </c>
      <c r="F51" s="213" t="s">
        <v>2668</v>
      </c>
      <c r="G51" s="231">
        <v>2450</v>
      </c>
    </row>
    <row r="52" spans="2:7" s="176" customFormat="1">
      <c r="B52" s="228">
        <v>45</v>
      </c>
      <c r="C52" s="229" t="s">
        <v>2477</v>
      </c>
      <c r="D52" s="129"/>
      <c r="E52" s="132" t="s">
        <v>2640</v>
      </c>
      <c r="F52" s="213" t="s">
        <v>2476</v>
      </c>
      <c r="G52" s="231">
        <v>5998.99</v>
      </c>
    </row>
    <row r="53" spans="2:7" s="176" customFormat="1">
      <c r="B53" s="228">
        <v>46</v>
      </c>
      <c r="C53" s="229" t="s">
        <v>2479</v>
      </c>
      <c r="D53" s="129"/>
      <c r="E53" s="132" t="s">
        <v>2640</v>
      </c>
      <c r="F53" s="213" t="s">
        <v>2478</v>
      </c>
      <c r="G53" s="231">
        <v>2986.21</v>
      </c>
    </row>
    <row r="54" spans="2:7" s="176" customFormat="1">
      <c r="B54" s="228">
        <v>47</v>
      </c>
      <c r="C54" s="229" t="s">
        <v>2479</v>
      </c>
      <c r="D54" s="129"/>
      <c r="E54" s="132" t="s">
        <v>2640</v>
      </c>
      <c r="F54" s="213" t="s">
        <v>2480</v>
      </c>
      <c r="G54" s="231">
        <v>2986.22</v>
      </c>
    </row>
    <row r="55" spans="2:7" s="176" customFormat="1" ht="20.399999999999999">
      <c r="B55" s="228">
        <v>48</v>
      </c>
      <c r="C55" s="229" t="s">
        <v>2482</v>
      </c>
      <c r="D55" s="129"/>
      <c r="E55" s="132" t="s">
        <v>2640</v>
      </c>
      <c r="F55" s="213" t="s">
        <v>2481</v>
      </c>
      <c r="G55" s="231">
        <v>3194.14</v>
      </c>
    </row>
    <row r="56" spans="2:7" s="176" customFormat="1">
      <c r="B56" s="228">
        <v>49</v>
      </c>
      <c r="C56" s="229" t="s">
        <v>2669</v>
      </c>
      <c r="D56" s="129"/>
      <c r="E56" s="132" t="s">
        <v>2640</v>
      </c>
      <c r="F56" s="213" t="s">
        <v>2670</v>
      </c>
      <c r="G56" s="231">
        <v>2410</v>
      </c>
    </row>
    <row r="57" spans="2:7" s="176" customFormat="1">
      <c r="B57" s="228">
        <v>50</v>
      </c>
      <c r="C57" s="229" t="s">
        <v>2516</v>
      </c>
      <c r="D57" s="129"/>
      <c r="E57" s="132" t="s">
        <v>2640</v>
      </c>
      <c r="F57" s="213" t="s">
        <v>2515</v>
      </c>
      <c r="G57" s="231">
        <v>7949.74</v>
      </c>
    </row>
    <row r="58" spans="2:7" s="176" customFormat="1" ht="30.6">
      <c r="B58" s="228">
        <v>51</v>
      </c>
      <c r="C58" s="229" t="s">
        <v>2518</v>
      </c>
      <c r="D58" s="129"/>
      <c r="E58" s="132" t="s">
        <v>2640</v>
      </c>
      <c r="F58" s="213" t="s">
        <v>2517</v>
      </c>
      <c r="G58" s="231">
        <v>7500</v>
      </c>
    </row>
    <row r="59" spans="2:7" s="176" customFormat="1">
      <c r="B59" s="228">
        <v>52</v>
      </c>
      <c r="C59" s="229" t="s">
        <v>2537</v>
      </c>
      <c r="D59" s="129"/>
      <c r="E59" s="132" t="s">
        <v>2640</v>
      </c>
      <c r="F59" s="213" t="s">
        <v>2536</v>
      </c>
      <c r="G59" s="231">
        <v>3163</v>
      </c>
    </row>
    <row r="60" spans="2:7" s="176" customFormat="1">
      <c r="B60" s="228">
        <v>53</v>
      </c>
      <c r="C60" s="229" t="s">
        <v>2550</v>
      </c>
      <c r="D60" s="129"/>
      <c r="E60" s="132" t="s">
        <v>2640</v>
      </c>
      <c r="F60" s="213" t="s">
        <v>2549</v>
      </c>
      <c r="G60" s="231">
        <v>4480.05</v>
      </c>
    </row>
    <row r="61" spans="2:7" s="176" customFormat="1">
      <c r="B61" s="228">
        <v>54</v>
      </c>
      <c r="C61" s="229" t="s">
        <v>2550</v>
      </c>
      <c r="D61" s="129"/>
      <c r="E61" s="132" t="s">
        <v>2640</v>
      </c>
      <c r="F61" s="213" t="s">
        <v>2551</v>
      </c>
      <c r="G61" s="231">
        <v>4480.05</v>
      </c>
    </row>
    <row r="62" spans="2:7" s="176" customFormat="1">
      <c r="B62" s="228">
        <v>55</v>
      </c>
      <c r="C62" s="229" t="s">
        <v>2553</v>
      </c>
      <c r="D62" s="129"/>
      <c r="E62" s="132" t="s">
        <v>2640</v>
      </c>
      <c r="F62" s="213" t="s">
        <v>2552</v>
      </c>
      <c r="G62" s="231">
        <v>4480.05</v>
      </c>
    </row>
    <row r="63" spans="2:7" s="176" customFormat="1">
      <c r="B63" s="228">
        <v>56</v>
      </c>
      <c r="C63" s="229" t="s">
        <v>2553</v>
      </c>
      <c r="D63" s="129"/>
      <c r="E63" s="132" t="s">
        <v>2640</v>
      </c>
      <c r="F63" s="213" t="s">
        <v>2558</v>
      </c>
      <c r="G63" s="231">
        <v>4450.05</v>
      </c>
    </row>
    <row r="64" spans="2:7" s="176" customFormat="1">
      <c r="B64" s="228">
        <v>57</v>
      </c>
      <c r="C64" s="229" t="s">
        <v>2553</v>
      </c>
      <c r="D64" s="129"/>
      <c r="E64" s="132" t="s">
        <v>2640</v>
      </c>
      <c r="F64" s="213" t="s">
        <v>2559</v>
      </c>
      <c r="G64" s="231">
        <v>4450.05</v>
      </c>
    </row>
    <row r="65" spans="2:7" s="176" customFormat="1">
      <c r="B65" s="228">
        <v>58</v>
      </c>
      <c r="C65" s="229" t="s">
        <v>2553</v>
      </c>
      <c r="D65" s="129"/>
      <c r="E65" s="132" t="s">
        <v>2640</v>
      </c>
      <c r="F65" s="213" t="s">
        <v>2560</v>
      </c>
      <c r="G65" s="231">
        <v>4450.05</v>
      </c>
    </row>
    <row r="66" spans="2:7" s="176" customFormat="1">
      <c r="B66" s="228">
        <v>59</v>
      </c>
      <c r="C66" s="229" t="s">
        <v>2553</v>
      </c>
      <c r="D66" s="129"/>
      <c r="E66" s="132" t="s">
        <v>2640</v>
      </c>
      <c r="F66" s="213" t="s">
        <v>2561</v>
      </c>
      <c r="G66" s="231">
        <v>4450.05</v>
      </c>
    </row>
    <row r="67" spans="2:7" s="176" customFormat="1">
      <c r="B67" s="228">
        <v>60</v>
      </c>
      <c r="C67" s="229" t="s">
        <v>2553</v>
      </c>
      <c r="D67" s="129"/>
      <c r="E67" s="132" t="s">
        <v>2640</v>
      </c>
      <c r="F67" s="213" t="s">
        <v>2562</v>
      </c>
      <c r="G67" s="231">
        <v>4700.05</v>
      </c>
    </row>
    <row r="68" spans="2:7" s="176" customFormat="1">
      <c r="B68" s="228">
        <v>61</v>
      </c>
      <c r="C68" s="229" t="s">
        <v>2553</v>
      </c>
      <c r="D68" s="129"/>
      <c r="E68" s="132" t="s">
        <v>2640</v>
      </c>
      <c r="F68" s="213" t="s">
        <v>2563</v>
      </c>
      <c r="G68" s="231">
        <v>4700.05</v>
      </c>
    </row>
    <row r="69" spans="2:7" s="176" customFormat="1" ht="20.399999999999999">
      <c r="B69" s="228">
        <v>62</v>
      </c>
      <c r="C69" s="163" t="s">
        <v>2500</v>
      </c>
      <c r="D69" s="129"/>
      <c r="E69" s="132" t="s">
        <v>2645</v>
      </c>
      <c r="F69" s="249" t="s">
        <v>2499</v>
      </c>
      <c r="G69" s="231">
        <v>4536.32</v>
      </c>
    </row>
    <row r="70" spans="2:7" s="176" customFormat="1" ht="20.399999999999999">
      <c r="B70" s="228">
        <v>63</v>
      </c>
      <c r="C70" s="163" t="s">
        <v>2503</v>
      </c>
      <c r="D70" s="129"/>
      <c r="E70" s="132" t="s">
        <v>2645</v>
      </c>
      <c r="F70" s="249" t="s">
        <v>2502</v>
      </c>
      <c r="G70" s="231">
        <v>5167.33</v>
      </c>
    </row>
    <row r="71" spans="2:7" s="176" customFormat="1" ht="20.399999999999999">
      <c r="B71" s="228">
        <v>64</v>
      </c>
      <c r="C71" s="163" t="s">
        <v>2505</v>
      </c>
      <c r="D71" s="129"/>
      <c r="E71" s="132" t="s">
        <v>2645</v>
      </c>
      <c r="F71" s="249" t="s">
        <v>2671</v>
      </c>
      <c r="G71" s="231">
        <v>3638.34</v>
      </c>
    </row>
    <row r="72" spans="2:7" s="176" customFormat="1" ht="20.399999999999999">
      <c r="B72" s="228">
        <v>65</v>
      </c>
      <c r="C72" s="163" t="s">
        <v>2505</v>
      </c>
      <c r="D72" s="129"/>
      <c r="E72" s="132" t="s">
        <v>2645</v>
      </c>
      <c r="F72" s="249" t="s">
        <v>2504</v>
      </c>
      <c r="G72" s="231">
        <v>3638.34</v>
      </c>
    </row>
    <row r="73" spans="2:7" s="176" customFormat="1" ht="20.399999999999999">
      <c r="B73" s="228">
        <v>66</v>
      </c>
      <c r="C73" s="163" t="s">
        <v>2505</v>
      </c>
      <c r="D73" s="129"/>
      <c r="E73" s="132" t="s">
        <v>2645</v>
      </c>
      <c r="F73" s="249" t="s">
        <v>2506</v>
      </c>
      <c r="G73" s="231">
        <v>3638.34</v>
      </c>
    </row>
    <row r="74" spans="2:7" s="176" customFormat="1" ht="20.399999999999999">
      <c r="B74" s="228">
        <v>67</v>
      </c>
      <c r="C74" s="163" t="s">
        <v>2505</v>
      </c>
      <c r="D74" s="129"/>
      <c r="E74" s="132" t="s">
        <v>2645</v>
      </c>
      <c r="F74" s="249" t="s">
        <v>2507</v>
      </c>
      <c r="G74" s="231">
        <v>3638.34</v>
      </c>
    </row>
    <row r="75" spans="2:7" s="176" customFormat="1" ht="20.399999999999999">
      <c r="B75" s="228">
        <v>68</v>
      </c>
      <c r="C75" s="163" t="s">
        <v>2505</v>
      </c>
      <c r="D75" s="129"/>
      <c r="E75" s="132" t="s">
        <v>2645</v>
      </c>
      <c r="F75" s="249" t="s">
        <v>2509</v>
      </c>
      <c r="G75" s="231">
        <v>3638.34</v>
      </c>
    </row>
    <row r="76" spans="2:7" s="176" customFormat="1" ht="20.399999999999999">
      <c r="B76" s="228">
        <v>69</v>
      </c>
      <c r="C76" s="163" t="s">
        <v>2505</v>
      </c>
      <c r="D76" s="129"/>
      <c r="E76" s="132" t="s">
        <v>2645</v>
      </c>
      <c r="F76" s="249" t="s">
        <v>2510</v>
      </c>
      <c r="G76" s="231">
        <v>3638.34</v>
      </c>
    </row>
    <row r="77" spans="2:7" s="176" customFormat="1">
      <c r="B77" s="228">
        <v>70</v>
      </c>
      <c r="C77" s="163" t="s">
        <v>2529</v>
      </c>
      <c r="D77" s="129"/>
      <c r="E77" s="132" t="s">
        <v>2645</v>
      </c>
      <c r="F77" s="249" t="s">
        <v>2528</v>
      </c>
      <c r="G77" s="231">
        <v>2850</v>
      </c>
    </row>
    <row r="78" spans="2:7" s="176" customFormat="1">
      <c r="B78" s="228">
        <v>71</v>
      </c>
      <c r="C78" s="163" t="s">
        <v>2540</v>
      </c>
      <c r="D78" s="129"/>
      <c r="E78" s="132" t="s">
        <v>2645</v>
      </c>
      <c r="F78" s="249" t="s">
        <v>2539</v>
      </c>
      <c r="G78" s="231">
        <v>4371.42</v>
      </c>
    </row>
    <row r="79" spans="2:7" s="176" customFormat="1">
      <c r="B79" s="228">
        <v>72</v>
      </c>
      <c r="C79" s="163" t="s">
        <v>2542</v>
      </c>
      <c r="D79" s="129"/>
      <c r="E79" s="132" t="s">
        <v>2645</v>
      </c>
      <c r="F79" s="249" t="s">
        <v>2541</v>
      </c>
      <c r="G79" s="231">
        <v>4502.07</v>
      </c>
    </row>
    <row r="80" spans="2:7" s="176" customFormat="1">
      <c r="B80" s="228">
        <v>73</v>
      </c>
      <c r="C80" s="163" t="s">
        <v>2544</v>
      </c>
      <c r="D80" s="129"/>
      <c r="E80" s="132" t="s">
        <v>2645</v>
      </c>
      <c r="F80" s="249" t="s">
        <v>2543</v>
      </c>
      <c r="G80" s="231">
        <v>7111.36</v>
      </c>
    </row>
    <row r="81" spans="2:7" s="176" customFormat="1">
      <c r="B81" s="228">
        <v>74</v>
      </c>
      <c r="C81" s="163" t="s">
        <v>2555</v>
      </c>
      <c r="D81" s="129"/>
      <c r="E81" s="132" t="s">
        <v>2645</v>
      </c>
      <c r="F81" s="249" t="s">
        <v>2554</v>
      </c>
      <c r="G81" s="231">
        <v>2590.64</v>
      </c>
    </row>
    <row r="82" spans="2:7" s="176" customFormat="1">
      <c r="B82" s="228">
        <v>75</v>
      </c>
      <c r="C82" s="163" t="s">
        <v>395</v>
      </c>
      <c r="D82" s="129"/>
      <c r="E82" s="132" t="s">
        <v>2640</v>
      </c>
      <c r="F82" s="249" t="s">
        <v>394</v>
      </c>
      <c r="G82" s="468">
        <v>505911.92</v>
      </c>
    </row>
    <row r="83" spans="2:7" s="176" customFormat="1" ht="20.399999999999999">
      <c r="B83" s="228">
        <v>76</v>
      </c>
      <c r="C83" s="163" t="s">
        <v>406</v>
      </c>
      <c r="D83" s="129"/>
      <c r="E83" s="132" t="s">
        <v>2640</v>
      </c>
      <c r="F83" s="249" t="s">
        <v>405</v>
      </c>
      <c r="G83" s="231">
        <v>23347.42</v>
      </c>
    </row>
    <row r="84" spans="2:7" s="176" customFormat="1" ht="30.6">
      <c r="B84" s="228">
        <v>77</v>
      </c>
      <c r="C84" s="229" t="s">
        <v>2518</v>
      </c>
      <c r="D84" s="129"/>
      <c r="E84" s="132" t="s">
        <v>2640</v>
      </c>
      <c r="F84" s="249" t="s">
        <v>2517</v>
      </c>
      <c r="G84" s="231">
        <v>7500</v>
      </c>
    </row>
    <row r="85" spans="2:7" s="176" customFormat="1">
      <c r="B85" s="228">
        <v>78</v>
      </c>
      <c r="C85" s="163" t="s">
        <v>2672</v>
      </c>
      <c r="D85" s="129"/>
      <c r="E85" s="132" t="s">
        <v>2645</v>
      </c>
      <c r="F85" s="249" t="s">
        <v>2673</v>
      </c>
      <c r="G85" s="231">
        <v>2966</v>
      </c>
    </row>
    <row r="86" spans="2:7" s="176" customFormat="1">
      <c r="B86" s="228">
        <v>79</v>
      </c>
      <c r="C86" s="163" t="s">
        <v>2359</v>
      </c>
      <c r="D86" s="129"/>
      <c r="E86" s="132" t="s">
        <v>2645</v>
      </c>
      <c r="F86" s="249" t="s">
        <v>2358</v>
      </c>
      <c r="G86" s="231">
        <v>2800</v>
      </c>
    </row>
    <row r="87" spans="2:7" s="176" customFormat="1">
      <c r="B87" s="228">
        <v>80</v>
      </c>
      <c r="C87" s="163" t="s">
        <v>2372</v>
      </c>
      <c r="D87" s="129"/>
      <c r="E87" s="132" t="s">
        <v>2645</v>
      </c>
      <c r="F87" s="249" t="s">
        <v>2371</v>
      </c>
      <c r="G87" s="231">
        <v>3170.73</v>
      </c>
    </row>
    <row r="88" spans="2:7" s="176" customFormat="1" ht="20.399999999999999">
      <c r="B88" s="228">
        <v>81</v>
      </c>
      <c r="C88" s="163" t="s">
        <v>2486</v>
      </c>
      <c r="D88" s="129"/>
      <c r="E88" s="132" t="s">
        <v>2645</v>
      </c>
      <c r="F88" s="249" t="s">
        <v>2485</v>
      </c>
      <c r="G88" s="231">
        <v>4300</v>
      </c>
    </row>
    <row r="89" spans="2:7" s="176" customFormat="1">
      <c r="B89" s="228">
        <v>82</v>
      </c>
      <c r="C89" s="163" t="s">
        <v>2492</v>
      </c>
      <c r="D89" s="129"/>
      <c r="E89" s="132" t="s">
        <v>2645</v>
      </c>
      <c r="F89" s="249" t="s">
        <v>2491</v>
      </c>
      <c r="G89" s="231">
        <v>4179.95</v>
      </c>
    </row>
    <row r="90" spans="2:7" s="176" customFormat="1">
      <c r="B90" s="228">
        <v>83</v>
      </c>
      <c r="C90" s="163" t="s">
        <v>2674</v>
      </c>
      <c r="D90" s="129"/>
      <c r="E90" s="132" t="s">
        <v>2645</v>
      </c>
      <c r="F90" s="249" t="s">
        <v>2675</v>
      </c>
      <c r="G90" s="231">
        <v>5350</v>
      </c>
    </row>
    <row r="91" spans="2:7" s="176" customFormat="1" ht="20.399999999999999">
      <c r="B91" s="228">
        <v>84</v>
      </c>
      <c r="C91" s="229" t="s">
        <v>2498</v>
      </c>
      <c r="D91" s="129"/>
      <c r="E91" s="132" t="s">
        <v>2645</v>
      </c>
      <c r="F91" s="213" t="s">
        <v>2497</v>
      </c>
      <c r="G91" s="231">
        <v>3751.5</v>
      </c>
    </row>
    <row r="92" spans="2:7" s="176" customFormat="1" ht="20.399999999999999">
      <c r="B92" s="132">
        <v>85</v>
      </c>
      <c r="C92" s="236" t="s">
        <v>2676</v>
      </c>
      <c r="D92" s="129"/>
      <c r="E92" s="132" t="s">
        <v>2640</v>
      </c>
      <c r="F92" s="237" t="s">
        <v>2590</v>
      </c>
      <c r="G92" s="232">
        <v>949.99</v>
      </c>
    </row>
    <row r="93" spans="2:7" s="176" customFormat="1" ht="20.399999999999999">
      <c r="B93" s="132">
        <v>86</v>
      </c>
      <c r="C93" s="236" t="s">
        <v>2677</v>
      </c>
      <c r="D93" s="129"/>
      <c r="E93" s="132" t="s">
        <v>2640</v>
      </c>
      <c r="F93" s="237" t="s">
        <v>2592</v>
      </c>
      <c r="G93" s="232">
        <v>949.99</v>
      </c>
    </row>
    <row r="94" spans="2:7" s="176" customFormat="1" ht="30.6">
      <c r="B94" s="132">
        <v>87</v>
      </c>
      <c r="C94" s="236" t="s">
        <v>2678</v>
      </c>
      <c r="D94" s="129"/>
      <c r="E94" s="132" t="s">
        <v>2640</v>
      </c>
      <c r="F94" s="237" t="s">
        <v>2679</v>
      </c>
      <c r="G94" s="232">
        <v>2810.53</v>
      </c>
    </row>
    <row r="95" spans="2:7" s="176" customFormat="1" ht="30.6">
      <c r="B95" s="132">
        <v>88</v>
      </c>
      <c r="C95" s="236" t="s">
        <v>2678</v>
      </c>
      <c r="D95" s="129"/>
      <c r="E95" s="132" t="s">
        <v>2640</v>
      </c>
      <c r="F95" s="237" t="s">
        <v>2680</v>
      </c>
      <c r="G95" s="232">
        <v>2810.53</v>
      </c>
    </row>
    <row r="96" spans="2:7" s="176" customFormat="1" ht="30.6">
      <c r="B96" s="132">
        <v>89</v>
      </c>
      <c r="C96" s="236" t="s">
        <v>2678</v>
      </c>
      <c r="D96" s="129"/>
      <c r="E96" s="132" t="s">
        <v>2640</v>
      </c>
      <c r="F96" s="237" t="s">
        <v>2681</v>
      </c>
      <c r="G96" s="232">
        <v>2810.53</v>
      </c>
    </row>
    <row r="97" spans="2:7" s="176" customFormat="1" ht="20.399999999999999">
      <c r="B97" s="132">
        <v>90</v>
      </c>
      <c r="C97" s="236" t="s">
        <v>2682</v>
      </c>
      <c r="D97" s="129"/>
      <c r="E97" s="132" t="s">
        <v>2640</v>
      </c>
      <c r="F97" s="237" t="s">
        <v>2588</v>
      </c>
      <c r="G97" s="232">
        <v>3900</v>
      </c>
    </row>
    <row r="98" spans="2:7" s="176" customFormat="1">
      <c r="B98" s="132">
        <v>91</v>
      </c>
      <c r="C98" s="236" t="s">
        <v>2683</v>
      </c>
      <c r="D98" s="129"/>
      <c r="E98" s="132" t="s">
        <v>2640</v>
      </c>
      <c r="F98" s="237" t="s">
        <v>2684</v>
      </c>
      <c r="G98" s="232">
        <v>1008.6</v>
      </c>
    </row>
    <row r="99" spans="2:7" s="176" customFormat="1" ht="20.399999999999999">
      <c r="B99" s="132">
        <v>92</v>
      </c>
      <c r="C99" s="236" t="s">
        <v>2685</v>
      </c>
      <c r="D99" s="129"/>
      <c r="E99" s="132" t="s">
        <v>2645</v>
      </c>
      <c r="F99" s="237" t="s">
        <v>2686</v>
      </c>
      <c r="G99" s="232">
        <v>3550</v>
      </c>
    </row>
    <row r="100" spans="2:7" s="176" customFormat="1">
      <c r="B100" s="132">
        <v>93</v>
      </c>
      <c r="C100" s="236" t="s">
        <v>2687</v>
      </c>
      <c r="D100" s="129"/>
      <c r="E100" s="132" t="s">
        <v>2640</v>
      </c>
      <c r="F100" s="237" t="s">
        <v>2688</v>
      </c>
      <c r="G100" s="232">
        <v>639.99</v>
      </c>
    </row>
    <row r="101" spans="2:7" s="176" customFormat="1">
      <c r="B101" s="132">
        <v>94</v>
      </c>
      <c r="C101" s="236" t="s">
        <v>2687</v>
      </c>
      <c r="D101" s="129"/>
      <c r="E101" s="132" t="s">
        <v>2640</v>
      </c>
      <c r="F101" s="237" t="s">
        <v>2689</v>
      </c>
      <c r="G101" s="232">
        <v>639.99</v>
      </c>
    </row>
    <row r="102" spans="2:7" s="176" customFormat="1">
      <c r="B102" s="132">
        <v>95</v>
      </c>
      <c r="C102" s="236" t="s">
        <v>2687</v>
      </c>
      <c r="D102" s="129"/>
      <c r="E102" s="132" t="s">
        <v>2640</v>
      </c>
      <c r="F102" s="237" t="s">
        <v>2690</v>
      </c>
      <c r="G102" s="232">
        <v>639.99</v>
      </c>
    </row>
    <row r="103" spans="2:7" s="176" customFormat="1">
      <c r="B103" s="132">
        <v>96</v>
      </c>
      <c r="C103" s="236" t="s">
        <v>2687</v>
      </c>
      <c r="D103" s="129"/>
      <c r="E103" s="132" t="s">
        <v>2640</v>
      </c>
      <c r="F103" s="237" t="s">
        <v>2691</v>
      </c>
      <c r="G103" s="232">
        <v>639.99</v>
      </c>
    </row>
    <row r="104" spans="2:7" s="176" customFormat="1">
      <c r="B104" s="132">
        <v>97</v>
      </c>
      <c r="C104" s="236" t="s">
        <v>2687</v>
      </c>
      <c r="D104" s="129"/>
      <c r="E104" s="132" t="s">
        <v>2640</v>
      </c>
      <c r="F104" s="237" t="s">
        <v>2692</v>
      </c>
      <c r="G104" s="232">
        <v>639.99</v>
      </c>
    </row>
    <row r="105" spans="2:7" s="176" customFormat="1">
      <c r="B105" s="132">
        <v>98</v>
      </c>
      <c r="C105" s="236" t="s">
        <v>2687</v>
      </c>
      <c r="D105" s="129"/>
      <c r="E105" s="132" t="s">
        <v>2640</v>
      </c>
      <c r="F105" s="237" t="s">
        <v>2693</v>
      </c>
      <c r="G105" s="232">
        <v>639.99</v>
      </c>
    </row>
    <row r="106" spans="2:7" s="176" customFormat="1">
      <c r="B106" s="132">
        <v>99</v>
      </c>
      <c r="C106" s="236" t="s">
        <v>2687</v>
      </c>
      <c r="D106" s="129"/>
      <c r="E106" s="132" t="s">
        <v>2640</v>
      </c>
      <c r="F106" s="237" t="s">
        <v>2694</v>
      </c>
      <c r="G106" s="232">
        <v>639.99</v>
      </c>
    </row>
    <row r="107" spans="2:7" s="176" customFormat="1">
      <c r="B107" s="132">
        <v>100</v>
      </c>
      <c r="C107" s="236" t="s">
        <v>2687</v>
      </c>
      <c r="D107" s="129"/>
      <c r="E107" s="132" t="s">
        <v>2640</v>
      </c>
      <c r="F107" s="237" t="s">
        <v>2695</v>
      </c>
      <c r="G107" s="232">
        <v>639.99</v>
      </c>
    </row>
    <row r="108" spans="2:7" s="176" customFormat="1">
      <c r="B108" s="237">
        <v>101</v>
      </c>
      <c r="C108" s="163" t="s">
        <v>2652</v>
      </c>
      <c r="D108" s="129"/>
      <c r="E108" s="132" t="s">
        <v>2645</v>
      </c>
      <c r="F108" s="249" t="s">
        <v>2696</v>
      </c>
      <c r="G108" s="231">
        <v>1350</v>
      </c>
    </row>
    <row r="109" spans="2:7" s="176" customFormat="1">
      <c r="B109" s="237">
        <v>102</v>
      </c>
      <c r="C109" s="163" t="s">
        <v>2652</v>
      </c>
      <c r="D109" s="129"/>
      <c r="E109" s="132" t="s">
        <v>2645</v>
      </c>
      <c r="F109" s="249" t="s">
        <v>2697</v>
      </c>
      <c r="G109" s="231">
        <v>1350</v>
      </c>
    </row>
    <row r="110" spans="2:7" s="176" customFormat="1" ht="20.399999999999999">
      <c r="B110" s="237">
        <v>103</v>
      </c>
      <c r="C110" s="236" t="s">
        <v>2698</v>
      </c>
      <c r="D110" s="129"/>
      <c r="E110" s="132" t="s">
        <v>2640</v>
      </c>
      <c r="F110" s="237" t="s">
        <v>2699</v>
      </c>
      <c r="G110" s="232">
        <v>639.73</v>
      </c>
    </row>
    <row r="111" spans="2:7" s="176" customFormat="1">
      <c r="B111" s="237">
        <v>104</v>
      </c>
      <c r="C111" s="129" t="s">
        <v>2700</v>
      </c>
      <c r="D111" s="129"/>
      <c r="E111" s="132" t="s">
        <v>2640</v>
      </c>
      <c r="F111" s="237" t="s">
        <v>2572</v>
      </c>
      <c r="G111" s="232">
        <v>650</v>
      </c>
    </row>
    <row r="112" spans="2:7" s="176" customFormat="1">
      <c r="B112" s="237">
        <v>105</v>
      </c>
      <c r="C112" s="129" t="s">
        <v>2700</v>
      </c>
      <c r="D112" s="129"/>
      <c r="E112" s="132" t="s">
        <v>2640</v>
      </c>
      <c r="F112" s="237" t="s">
        <v>2574</v>
      </c>
      <c r="G112" s="232">
        <v>650</v>
      </c>
    </row>
    <row r="113" spans="2:7" s="176" customFormat="1">
      <c r="B113" s="237">
        <v>106</v>
      </c>
      <c r="C113" s="129" t="s">
        <v>2700</v>
      </c>
      <c r="D113" s="129"/>
      <c r="E113" s="132" t="s">
        <v>2640</v>
      </c>
      <c r="F113" s="237" t="s">
        <v>2575</v>
      </c>
      <c r="G113" s="232">
        <v>650</v>
      </c>
    </row>
    <row r="114" spans="2:7" s="176" customFormat="1">
      <c r="B114" s="237">
        <v>107</v>
      </c>
      <c r="C114" s="129" t="s">
        <v>2700</v>
      </c>
      <c r="D114" s="129"/>
      <c r="E114" s="132" t="s">
        <v>2640</v>
      </c>
      <c r="F114" s="237" t="s">
        <v>2576</v>
      </c>
      <c r="G114" s="232">
        <v>650</v>
      </c>
    </row>
    <row r="115" spans="2:7" s="176" customFormat="1">
      <c r="B115" s="237">
        <v>108</v>
      </c>
      <c r="C115" s="129" t="s">
        <v>2701</v>
      </c>
      <c r="D115" s="129"/>
      <c r="E115" s="132" t="s">
        <v>2640</v>
      </c>
      <c r="F115" s="237" t="s">
        <v>2579</v>
      </c>
      <c r="G115" s="232">
        <v>3089</v>
      </c>
    </row>
    <row r="116" spans="2:7" s="176" customFormat="1">
      <c r="B116" s="237">
        <v>109</v>
      </c>
      <c r="C116" s="129" t="s">
        <v>2701</v>
      </c>
      <c r="D116" s="129"/>
      <c r="E116" s="132" t="s">
        <v>2640</v>
      </c>
      <c r="F116" s="237" t="s">
        <v>2581</v>
      </c>
      <c r="G116" s="232">
        <v>3089</v>
      </c>
    </row>
    <row r="117" spans="2:7" s="176" customFormat="1">
      <c r="B117" s="237">
        <v>110</v>
      </c>
      <c r="C117" s="129" t="s">
        <v>2701</v>
      </c>
      <c r="D117" s="129"/>
      <c r="E117" s="132" t="s">
        <v>2640</v>
      </c>
      <c r="F117" s="237" t="s">
        <v>2582</v>
      </c>
      <c r="G117" s="232">
        <v>3089</v>
      </c>
    </row>
    <row r="118" spans="2:7" s="176" customFormat="1">
      <c r="B118" s="237">
        <v>111</v>
      </c>
      <c r="C118" s="129" t="s">
        <v>2701</v>
      </c>
      <c r="D118" s="129"/>
      <c r="E118" s="132" t="s">
        <v>2640</v>
      </c>
      <c r="F118" s="237" t="s">
        <v>2583</v>
      </c>
      <c r="G118" s="232">
        <v>3089</v>
      </c>
    </row>
    <row r="119" spans="2:7" s="176" customFormat="1">
      <c r="B119" s="237">
        <v>112</v>
      </c>
      <c r="C119" s="238" t="s">
        <v>2702</v>
      </c>
      <c r="D119" s="132"/>
      <c r="E119" s="132" t="s">
        <v>2640</v>
      </c>
      <c r="F119" s="237" t="s">
        <v>2703</v>
      </c>
      <c r="G119" s="232">
        <v>1606.67</v>
      </c>
    </row>
    <row r="120" spans="2:7" s="176" customFormat="1" ht="20.399999999999999">
      <c r="B120" s="237">
        <v>113</v>
      </c>
      <c r="C120" s="239" t="s">
        <v>818</v>
      </c>
      <c r="D120" s="132"/>
      <c r="E120" s="132" t="s">
        <v>2640</v>
      </c>
      <c r="F120" s="237" t="s">
        <v>817</v>
      </c>
      <c r="G120" s="232">
        <v>20908.77</v>
      </c>
    </row>
    <row r="121" spans="2:7" s="176" customFormat="1">
      <c r="B121" s="237">
        <v>114</v>
      </c>
      <c r="C121" s="238" t="s">
        <v>2704</v>
      </c>
      <c r="D121" s="132"/>
      <c r="E121" s="132" t="s">
        <v>2640</v>
      </c>
      <c r="F121" s="237" t="s">
        <v>2705</v>
      </c>
      <c r="G121" s="232">
        <v>2188.8200000000002</v>
      </c>
    </row>
  </sheetData>
  <dataValidations count="1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G5:G7 HO5:HQ7 RK5:RM7 ABG5:ABI7 ALC5:ALE7 AUY5:AVA7 BEU5:BEW7 BOQ5:BOS7 BYM5:BYO7 CII5:CIK7 CSE5:CSG7 DCA5:DCC7 DLW5:DLY7 DVS5:DVU7 EFO5:EFQ7 EPK5:EPM7 EZG5:EZI7 FJC5:FJE7 FSY5:FTA7 GCU5:GCW7 GMQ5:GMS7 GWM5:GWO7 HGI5:HGK7 HQE5:HQG7 IAA5:IAC7 IJW5:IJY7 ITS5:ITU7 JDO5:JDQ7 JNK5:JNM7 JXG5:JXI7 KHC5:KHE7 KQY5:KRA7 LAU5:LAW7 LKQ5:LKS7 LUM5:LUO7 MEI5:MEK7 MOE5:MOG7 MYA5:MYC7 NHW5:NHY7 NRS5:NRU7 OBO5:OBQ7 OLK5:OLM7 OVG5:OVI7 PFC5:PFE7 POY5:PPA7 PYU5:PYW7 QIQ5:QIS7 QSM5:QSO7 RCI5:RCK7 RME5:RMG7 RWA5:RWC7 SFW5:SFY7 SPS5:SPU7 SZO5:SZQ7 TJK5:TJM7 TTG5:TTI7 UDC5:UDE7 UMY5:UNA7 UWU5:UWW7 VGQ5:VGS7 VQM5:VQO7 WAI5:WAK7 WKE5:WKG7 WUA5:WUC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11</vt:i4>
      </vt:variant>
    </vt:vector>
  </HeadingPairs>
  <TitlesOfParts>
    <vt:vector size="20" baseType="lpstr">
      <vt:lpstr>Dobra Kultury</vt:lpstr>
      <vt:lpstr>GR I_ŚT i W</vt:lpstr>
      <vt:lpstr>GR II_ŚT i W</vt:lpstr>
      <vt:lpstr>GR IV_ŚT i W</vt:lpstr>
      <vt:lpstr>GR V_W</vt:lpstr>
      <vt:lpstr>GR VI_ŚT</vt:lpstr>
      <vt:lpstr>GR VII_ŚT i W</vt:lpstr>
      <vt:lpstr>GR_VIII_ŚT</vt:lpstr>
      <vt:lpstr>Elektronika</vt:lpstr>
      <vt:lpstr>'GR I_ŚT i W'!Obszar_wydruku</vt:lpstr>
      <vt:lpstr>'GR II_ŚT i W'!Obszar_wydruku</vt:lpstr>
      <vt:lpstr>'GR IV_ŚT i W'!Obszar_wydruku</vt:lpstr>
      <vt:lpstr>'GR V_W'!Obszar_wydruku</vt:lpstr>
      <vt:lpstr>'GR VI_ŚT'!Obszar_wydruku</vt:lpstr>
      <vt:lpstr>'GR VII_ŚT i W'!Obszar_wydruku</vt:lpstr>
      <vt:lpstr>GR_VIII_ŚT!Obszar_wydruku</vt:lpstr>
      <vt:lpstr>Elektronika!Tytuły_wydruku</vt:lpstr>
      <vt:lpstr>'GR II_ŚT i W'!Tytuły_wydruku</vt:lpstr>
      <vt:lpstr>'GR IV_ŚT i W'!Tytuły_wydruku</vt:lpstr>
      <vt:lpstr>'GR VI_ŚT'!Tytuły_wydruku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2020-02-07T04:05:35Z</cp:lastPrinted>
  <dcterms:created xsi:type="dcterms:W3CDTF">2020-01-21T23:20:37Z</dcterms:created>
  <dcterms:modified xsi:type="dcterms:W3CDTF">2020-02-17T05:03:13Z</dcterms:modified>
</cp:coreProperties>
</file>